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אתר\"/>
    </mc:Choice>
  </mc:AlternateContent>
  <xr:revisionPtr revIDLastSave="0" documentId="8_{C37FE69A-057D-4D48-BA0D-2AACFF7A2E6B}" xr6:coauthVersionLast="45" xr6:coauthVersionMax="45" xr10:uidLastSave="{00000000-0000-0000-0000-000000000000}"/>
  <bookViews>
    <workbookView xWindow="-108" yWindow="-108" windowWidth="23256" windowHeight="12576" xr2:uid="{7D954710-C27E-42BE-85A2-524959EC6FEF}"/>
  </bookViews>
  <sheets>
    <sheet name="1" sheetId="11" r:id="rId1"/>
    <sheet name="א" sheetId="12" r:id="rId2"/>
    <sheet name="ב" sheetId="13" r:id="rId3"/>
    <sheet name="ג" sheetId="14" r:id="rId4"/>
    <sheet name="ד" sheetId="15" r:id="rId5"/>
    <sheet name="ה" sheetId="6" r:id="rId6"/>
    <sheet name="ו" sheetId="7" r:id="rId7"/>
    <sheet name="ז" sheetId="16" r:id="rId8"/>
    <sheet name="ח" sheetId="9" r:id="rId9"/>
    <sheet name="ט" sheetId="10" r:id="rId10"/>
  </sheets>
  <externalReferences>
    <externalReference r:id="rId11"/>
  </externalReferences>
  <definedNames>
    <definedName name="aaa">#REF!</definedName>
    <definedName name="aaaaa">#REF!</definedName>
    <definedName name="DISC">'[1]פ-שכר'!$C$112</definedName>
    <definedName name="HAVRAA">#REF!</definedName>
    <definedName name="HUG_RISE">'[1]פ-שכר'!$C$111</definedName>
    <definedName name="mad">#REF!</definedName>
    <definedName name="madad">#REF!</definedName>
    <definedName name="madd">#REF!</definedName>
    <definedName name="madd44">#REF!</definedName>
    <definedName name="MAS">#REF!</definedName>
    <definedName name="mass">#REF!</definedName>
    <definedName name="ssd">#REF!</definedName>
    <definedName name="ts">#REF!</definedName>
    <definedName name="VETEK">#REF!</definedName>
    <definedName name="_xlnm.Print_Area" localSheetId="0">'1'!$A$1:$F$12</definedName>
    <definedName name="_xlnm.Print_Area" localSheetId="1">א!$A$1:$G$16</definedName>
    <definedName name="_xlnm.Print_Area" localSheetId="2">ב!$A$1:$G$33</definedName>
    <definedName name="_xlnm.Print_Area" localSheetId="3">ג!$A$1:$G$35</definedName>
    <definedName name="_xlnm.Print_Area" localSheetId="4">ד!$A$1:$G$37</definedName>
    <definedName name="_xlnm.Print_Area" localSheetId="5">ה!$A$1:$G$25</definedName>
    <definedName name="_xlnm.Print_Area" localSheetId="6">ו!$A$1:$H$19</definedName>
    <definedName name="_xlnm.Print_Area" localSheetId="7">ז!$A$1:$G$79</definedName>
    <definedName name="_xlnm.Print_Area" localSheetId="8">ח!$A$1:$G$115</definedName>
    <definedName name="_xlnm.Print_Area" localSheetId="9">ט!$A$1:$K$1934</definedName>
    <definedName name="_xlnm.Print_Titles" localSheetId="7">ז!$1:$3</definedName>
    <definedName name="_xlnm.Print_Titles" localSheetId="8">ח!$1:$5</definedName>
    <definedName name="_xlnm.Print_Titles" localSheetId="9">ט!$1:$5</definedName>
    <definedName name="YOKER">#REF!</definedName>
    <definedName name="אגפים">#REF!</definedName>
    <definedName name="ב">#REF!</definedName>
    <definedName name="מדד">#REF!</definedName>
    <definedName name="מדד_בגין">#REF!</definedName>
    <definedName name="מדד_בגין1">#REF!</definedName>
    <definedName name="מדד_בגין2">#REF!</definedName>
    <definedName name="מדד_בגין3">#REF!</definedName>
    <definedName name="מדד_בגין4">#REF!</definedName>
    <definedName name="ניקוז">#REF!</definedName>
    <definedName name="קודים">#REF!</definedName>
    <definedName name="תעריף06">#REF!</definedName>
    <definedName name="תקציב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" i="11" l="1"/>
  <c r="E16" i="11"/>
  <c r="I16" i="11" s="1"/>
  <c r="E17" i="11"/>
  <c r="E18" i="11"/>
  <c r="D20" i="11"/>
  <c r="E19" i="11" l="1"/>
  <c r="I19" i="11" s="1"/>
  <c r="E20" i="11" l="1"/>
</calcChain>
</file>

<file path=xl/sharedStrings.xml><?xml version="1.0" encoding="utf-8"?>
<sst xmlns="http://schemas.openxmlformats.org/spreadsheetml/2006/main" count="2615" uniqueCount="1464">
  <si>
    <t>הצעת התקציב הרגיל לשנת 2020</t>
  </si>
  <si>
    <t>ערכים</t>
  </si>
  <si>
    <t>מיון</t>
  </si>
  <si>
    <t>מיון הכ הוצ</t>
  </si>
  <si>
    <t xml:space="preserve">  תקציב 2020 מעודכן 2</t>
  </si>
  <si>
    <t xml:space="preserve">  סה"כ עדכוני תקציב 2020</t>
  </si>
  <si>
    <t xml:space="preserve">  הצעת תקציב 2020</t>
  </si>
  <si>
    <t xml:space="preserve">   תקציב 2019 </t>
  </si>
  <si>
    <t>הכנסות</t>
  </si>
  <si>
    <t>הכנסות סה"כ</t>
  </si>
  <si>
    <t>הוצאות</t>
  </si>
  <si>
    <t>נגדי פעולות</t>
  </si>
  <si>
    <t>עזר שכר</t>
  </si>
  <si>
    <t>פעולות</t>
  </si>
  <si>
    <t>שכר</t>
  </si>
  <si>
    <t>הוצאות סה"כ</t>
  </si>
  <si>
    <t>סכום כולל</t>
  </si>
  <si>
    <t>תקציב מסוכם לפי נושאים/ חלקים</t>
  </si>
  <si>
    <t>באלפי ש"ח</t>
  </si>
  <si>
    <t>חלק</t>
  </si>
  <si>
    <t xml:space="preserve">   עדכוני תקציב 2020</t>
  </si>
  <si>
    <t xml:space="preserve"> תקציב 2020</t>
  </si>
  <si>
    <t xml:space="preserve">תקציב 2019 </t>
  </si>
  <si>
    <t>1מיסים ומענקים</t>
  </si>
  <si>
    <t>2שירותים מקומיים</t>
  </si>
  <si>
    <t>3שירותים ממלכתיים</t>
  </si>
  <si>
    <t>4מפעלים</t>
  </si>
  <si>
    <t>5מימון והחזרים מקרנות</t>
  </si>
  <si>
    <t>6מנהל כללי</t>
  </si>
  <si>
    <t>7שרותים מקומיים</t>
  </si>
  <si>
    <t>8שרותים ממלכתיים</t>
  </si>
  <si>
    <t>9מפעלים אחרים</t>
  </si>
  <si>
    <t>תקציב הכנסות מסוכם לפי פרקי תקציב</t>
  </si>
  <si>
    <t>פרק</t>
  </si>
  <si>
    <t xml:space="preserve">  תקציב 2020</t>
  </si>
  <si>
    <t xml:space="preserve">  תקציב 2019 </t>
  </si>
  <si>
    <t>11ארנונה</t>
  </si>
  <si>
    <t>12אגרות</t>
  </si>
  <si>
    <t>19מענקים</t>
  </si>
  <si>
    <t>1מיסים ומענקים סה"כ</t>
  </si>
  <si>
    <t>21תברואה</t>
  </si>
  <si>
    <t>22שמירה ובטחון</t>
  </si>
  <si>
    <t>23תכנון ובניין עיר</t>
  </si>
  <si>
    <t>24נכסים ציבוריים</t>
  </si>
  <si>
    <t>25אירועים</t>
  </si>
  <si>
    <t>26מימון ושונות</t>
  </si>
  <si>
    <t>28פיקוח</t>
  </si>
  <si>
    <t>29שרותים חקלאיים</t>
  </si>
  <si>
    <t>2שירותים מקומיים סה"כ</t>
  </si>
  <si>
    <t>31חינוך</t>
  </si>
  <si>
    <t>32תרבות</t>
  </si>
  <si>
    <t>34רווחה</t>
  </si>
  <si>
    <t>35דת</t>
  </si>
  <si>
    <t>36קליטה</t>
  </si>
  <si>
    <t>3שירותים ממלכתיים סה"כ</t>
  </si>
  <si>
    <t>43נכסים</t>
  </si>
  <si>
    <t>44תחבורה</t>
  </si>
  <si>
    <t>46חשמל</t>
  </si>
  <si>
    <t>47ביוב</t>
  </si>
  <si>
    <t>4מפעלים סה"כ</t>
  </si>
  <si>
    <t>51ריבית והחזרים</t>
  </si>
  <si>
    <t>59החזרים מקרנות</t>
  </si>
  <si>
    <t>5מימון והחזרים מקרנות סה"כ</t>
  </si>
  <si>
    <t>תקציב הוצאות מסוכם לפי פרקי תקציב</t>
  </si>
  <si>
    <t>61מנהל כללי</t>
  </si>
  <si>
    <t>62מנהל כספי</t>
  </si>
  <si>
    <t>63מימון ועמלות</t>
  </si>
  <si>
    <t>64פרעון מלוות</t>
  </si>
  <si>
    <t>6מנהל כללי סה"כ</t>
  </si>
  <si>
    <t>71תברואה ונקיון</t>
  </si>
  <si>
    <t>72שמירה ובטחון</t>
  </si>
  <si>
    <t>73תכנון ובניין עיר</t>
  </si>
  <si>
    <t>74נכסים ציבוריים</t>
  </si>
  <si>
    <t>75אירועים</t>
  </si>
  <si>
    <t>76ביטוח מוקד ושונים</t>
  </si>
  <si>
    <t>79שרותים חקלאיים</t>
  </si>
  <si>
    <t>7שרותים מקומיים סה"כ</t>
  </si>
  <si>
    <t>81חינוך</t>
  </si>
  <si>
    <t>82תרבות</t>
  </si>
  <si>
    <t>83בריאות</t>
  </si>
  <si>
    <t>84רווחה</t>
  </si>
  <si>
    <t>85דת</t>
  </si>
  <si>
    <t>86קליטה</t>
  </si>
  <si>
    <t>87איכות הסביבה</t>
  </si>
  <si>
    <t>8שרותים ממלכתיים סה"כ</t>
  </si>
  <si>
    <t>91מים</t>
  </si>
  <si>
    <t>92שרות וטרינרי</t>
  </si>
  <si>
    <t>93נכסים</t>
  </si>
  <si>
    <t>94תחבורה</t>
  </si>
  <si>
    <t>96חשמל</t>
  </si>
  <si>
    <t>97ביוב</t>
  </si>
  <si>
    <t>98מפעלים אחרים</t>
  </si>
  <si>
    <t>99פנסיה והנחות ארנונה</t>
  </si>
  <si>
    <t>9מפעלים אחרים סה"כ</t>
  </si>
  <si>
    <t>תקציב מרוכז לפי אגפים</t>
  </si>
  <si>
    <t>אגף</t>
  </si>
  <si>
    <t xml:space="preserve"> תקציב 2020 מעודכן 2</t>
  </si>
  <si>
    <t>בטחון</t>
  </si>
  <si>
    <t>הכנסות העירייה</t>
  </si>
  <si>
    <t>הנדסה</t>
  </si>
  <si>
    <t>חזות העיר</t>
  </si>
  <si>
    <t>חינוך</t>
  </si>
  <si>
    <t>מחשוב</t>
  </si>
  <si>
    <t>מיסים ומענקים כללי</t>
  </si>
  <si>
    <t>מנהל כללי</t>
  </si>
  <si>
    <t>קיימות וחדשנות</t>
  </si>
  <si>
    <t>שונים</t>
  </si>
  <si>
    <t>שירותים חברתיים קהילתיים</t>
  </si>
  <si>
    <t>שרותי דת</t>
  </si>
  <si>
    <t>תפעול</t>
  </si>
  <si>
    <t>תרבות וספורט</t>
  </si>
  <si>
    <t xml:space="preserve">קהילה וחברה </t>
  </si>
  <si>
    <t>מנהל כספי</t>
  </si>
  <si>
    <t>תמצית התקציב פורמט משרד הפנים</t>
  </si>
  <si>
    <t>מיון לפי משרד הפנים</t>
  </si>
  <si>
    <t>ארנונה</t>
  </si>
  <si>
    <t>הכ ממשרד החינוך</t>
  </si>
  <si>
    <t>יתר עצמיות</t>
  </si>
  <si>
    <t>ממשלתיים אחרים</t>
  </si>
  <si>
    <t>עצמיות חינוך</t>
  </si>
  <si>
    <t>עצמיות רווחה</t>
  </si>
  <si>
    <t>תקבולים לא רגילים</t>
  </si>
  <si>
    <t>תקבולים ממשרד הרווחה</t>
  </si>
  <si>
    <t>חינוך פעולות</t>
  </si>
  <si>
    <t>מימון</t>
  </si>
  <si>
    <t>משכורות ושכר כללי</t>
  </si>
  <si>
    <t>פעולות אחרות</t>
  </si>
  <si>
    <t>פרעון מלוות</t>
  </si>
  <si>
    <t>רווחה פעולות</t>
  </si>
  <si>
    <t>שכר חינוך</t>
  </si>
  <si>
    <t>שכר רווחה</t>
  </si>
  <si>
    <t>תשלומים לא רגילים</t>
  </si>
  <si>
    <t>תקן משרות וכ"א לפי אגפים</t>
  </si>
  <si>
    <t xml:space="preserve"> תקן 2020</t>
  </si>
  <si>
    <t xml:space="preserve"> תקן 2019</t>
  </si>
  <si>
    <t>ריכוז הכנסות לפי מחלקות</t>
  </si>
  <si>
    <t>מחלקה</t>
  </si>
  <si>
    <t>עיר בטוחה</t>
  </si>
  <si>
    <t>פיקוח משולב</t>
  </si>
  <si>
    <t>בטחון סה"כ</t>
  </si>
  <si>
    <t>הכנסות העירייה סה"כ</t>
  </si>
  <si>
    <t>ביוב</t>
  </si>
  <si>
    <t>נכסים</t>
  </si>
  <si>
    <t>רישוי ופיקוח על הבניה</t>
  </si>
  <si>
    <t>רישוי עסקים</t>
  </si>
  <si>
    <t>שילוט</t>
  </si>
  <si>
    <t>תכנון העיר</t>
  </si>
  <si>
    <t>הנדסה סה"כ</t>
  </si>
  <si>
    <t>הנהלת האגף</t>
  </si>
  <si>
    <t>נקיון</t>
  </si>
  <si>
    <t>פארק</t>
  </si>
  <si>
    <t>שירותים וטרנרים</t>
  </si>
  <si>
    <t>חזות העיר סה"כ</t>
  </si>
  <si>
    <t>אשכול פיס</t>
  </si>
  <si>
    <t>בטוח תלמידים</t>
  </si>
  <si>
    <t>גני ילדים</t>
  </si>
  <si>
    <t>הסעות</t>
  </si>
  <si>
    <t>חטיבות</t>
  </si>
  <si>
    <t>יסודיים</t>
  </si>
  <si>
    <t>מנהל חינוך</t>
  </si>
  <si>
    <t>מתי</t>
  </si>
  <si>
    <t>פיסג"ה</t>
  </si>
  <si>
    <t>פרט</t>
  </si>
  <si>
    <t>שפח</t>
  </si>
  <si>
    <t>תיכונים</t>
  </si>
  <si>
    <t>חינוך סה"כ</t>
  </si>
  <si>
    <t>מחשוב סה"כ</t>
  </si>
  <si>
    <t>אגרות</t>
  </si>
  <si>
    <t>מיסים</t>
  </si>
  <si>
    <t>מענקים</t>
  </si>
  <si>
    <t>מיסים ומענקים כללי סה"כ</t>
  </si>
  <si>
    <t>בריאות</t>
  </si>
  <si>
    <t>יח לקידום מעמד האישה</t>
  </si>
  <si>
    <t>קליטה</t>
  </si>
  <si>
    <t>מנהל כללי סה"כ</t>
  </si>
  <si>
    <t>קיימות</t>
  </si>
  <si>
    <t>קיימות וחדשנות סה"כ</t>
  </si>
  <si>
    <t>העברות וח"פ</t>
  </si>
  <si>
    <t>פרסום חוצות</t>
  </si>
  <si>
    <t>שונים סה"כ</t>
  </si>
  <si>
    <t>מנהל רווחה</t>
  </si>
  <si>
    <t>עבודה קהילתית</t>
  </si>
  <si>
    <t>רווחת הפרט והמשפחה</t>
  </si>
  <si>
    <t>שירותי תקון</t>
  </si>
  <si>
    <t>שרותי שיקום</t>
  </si>
  <si>
    <t>שרותים לאנשים עם מוגבלות שכלית</t>
  </si>
  <si>
    <t>שרותים לזקן</t>
  </si>
  <si>
    <t>שרותים לילד ולנוער</t>
  </si>
  <si>
    <t>שרותים לעולים</t>
  </si>
  <si>
    <t>שירותים חברתיים קהילתיים סה"כ</t>
  </si>
  <si>
    <t>מורשת ישראל</t>
  </si>
  <si>
    <t>שרותי דת סה"כ</t>
  </si>
  <si>
    <t>מאור רחובות</t>
  </si>
  <si>
    <t>תפעול סה"כ</t>
  </si>
  <si>
    <t>אירועים</t>
  </si>
  <si>
    <t>בתי תלמיד</t>
  </si>
  <si>
    <t>בתי תרבות</t>
  </si>
  <si>
    <t>היכל התרבות</t>
  </si>
  <si>
    <t>מנהל</t>
  </si>
  <si>
    <t>מרכז להשכלת מבוגרים</t>
  </si>
  <si>
    <t>סל תרבות</t>
  </si>
  <si>
    <t>ספורט</t>
  </si>
  <si>
    <t>ספריה</t>
  </si>
  <si>
    <t>תרבות וספורט סה"כ</t>
  </si>
  <si>
    <t>נוער צעירים וקהילה</t>
  </si>
  <si>
    <t>קהילה וחברה  סה"כ</t>
  </si>
  <si>
    <t>ריכוז הוצאות לפי מחלקות</t>
  </si>
  <si>
    <t>בטיחות בדרכים</t>
  </si>
  <si>
    <t>חירום</t>
  </si>
  <si>
    <t>בינוי ופיתוח מוסדות</t>
  </si>
  <si>
    <t>מהנדס הרשות</t>
  </si>
  <si>
    <t>תחבורה</t>
  </si>
  <si>
    <t>תשתיות</t>
  </si>
  <si>
    <t>גנים ונוף</t>
  </si>
  <si>
    <t>נקיון מוסדות חינוך</t>
  </si>
  <si>
    <t>דוברות ויחצ</t>
  </si>
  <si>
    <t>מבקר</t>
  </si>
  <si>
    <t xml:space="preserve">מנהל שירות </t>
  </si>
  <si>
    <t>מנכל</t>
  </si>
  <si>
    <t>ראש הרשות סגנים ולשכות</t>
  </si>
  <si>
    <t>שרות משפטי</t>
  </si>
  <si>
    <t>תכנון אסטרטגי ושיתופיות</t>
  </si>
  <si>
    <t xml:space="preserve">מזכירות </t>
  </si>
  <si>
    <t>משאבי אנוש</t>
  </si>
  <si>
    <t>מוקד ושירות</t>
  </si>
  <si>
    <t>ביטוח</t>
  </si>
  <si>
    <t>גזברות</t>
  </si>
  <si>
    <t>רכש</t>
  </si>
  <si>
    <t>מנהל כספי סה"כ</t>
  </si>
  <si>
    <t>תקשורת</t>
  </si>
  <si>
    <t>השתתפויות</t>
  </si>
  <si>
    <t>עזר משרד</t>
  </si>
  <si>
    <t>פנסיה</t>
  </si>
  <si>
    <t>שרותים חקלאיים</t>
  </si>
  <si>
    <t>שירותים שונים</t>
  </si>
  <si>
    <t>דת</t>
  </si>
  <si>
    <t>מניעת סמים</t>
  </si>
  <si>
    <t>מנהל תפעול</t>
  </si>
  <si>
    <t>עבודות ציבוריות</t>
  </si>
  <si>
    <t>רכב</t>
  </si>
  <si>
    <t>תחזוקה</t>
  </si>
  <si>
    <t>מוזיקה</t>
  </si>
  <si>
    <t>קריית ספיר</t>
  </si>
  <si>
    <t>ריכוז הכנסות והוצאות לפי אגפים ומחלקות</t>
  </si>
  <si>
    <t>ב</t>
  </si>
  <si>
    <t>(פריטים מרובים)</t>
  </si>
  <si>
    <t>כרטיס</t>
  </si>
  <si>
    <t>שם כרטיס</t>
  </si>
  <si>
    <t xml:space="preserve">  תקן 2020</t>
  </si>
  <si>
    <t>הנחות ממיסים</t>
  </si>
  <si>
    <t>מיסים סה"כ</t>
  </si>
  <si>
    <t>הוצאות משפטיות גביה</t>
  </si>
  <si>
    <t>אגרות סה"כ</t>
  </si>
  <si>
    <t xml:space="preserve">ארנונה כללית </t>
  </si>
  <si>
    <t>ארנונה פיגורים</t>
  </si>
  <si>
    <t>ארנונה על אדמה חקלאית</t>
  </si>
  <si>
    <t>שיפוי קופת גמל</t>
  </si>
  <si>
    <t>פנסיה צוברת</t>
  </si>
  <si>
    <t>שיפוי ארנונה קורונה</t>
  </si>
  <si>
    <t>מענקים סה"כ</t>
  </si>
  <si>
    <t>משכורת ושכר משולבי</t>
  </si>
  <si>
    <t>שכר תקציבי עזר</t>
  </si>
  <si>
    <t>משכורת הנהלה</t>
  </si>
  <si>
    <t>שעות נוספות</t>
  </si>
  <si>
    <t>אחזקת רכב עובדים</t>
  </si>
  <si>
    <t xml:space="preserve">אחזקת רכב </t>
  </si>
  <si>
    <t>זמניים</t>
  </si>
  <si>
    <t>שומה וגביה אירוח וכיבוד</t>
  </si>
  <si>
    <t>פרסום</t>
  </si>
  <si>
    <t xml:space="preserve"> הוצאות משרדיות ועמלות </t>
  </si>
  <si>
    <t>הדפסות תלושים לתושבים</t>
  </si>
  <si>
    <t>הוצאות משפטיות</t>
  </si>
  <si>
    <t>עזר מחשב</t>
  </si>
  <si>
    <t>סיוע אכיפה והדרכה</t>
  </si>
  <si>
    <t>מדידות נכסים ואיתור</t>
  </si>
  <si>
    <t>הוצאות שונות</t>
  </si>
  <si>
    <t>רכישת ציוד יסודי</t>
  </si>
  <si>
    <t>השתתפות  בשכר שופט</t>
  </si>
  <si>
    <t>החזר הוצאות אכיפה</t>
  </si>
  <si>
    <t>אגרת אישורי טאבו</t>
  </si>
  <si>
    <t>עזר מחשוב</t>
  </si>
  <si>
    <t>סיורים מוס"ח</t>
  </si>
  <si>
    <t>מרחב עירוני סיור</t>
  </si>
  <si>
    <t>קצין העיר</t>
  </si>
  <si>
    <t>ציוד מיוחד</t>
  </si>
  <si>
    <t>עזר משרדי</t>
  </si>
  <si>
    <t>הוצאות כיבוד</t>
  </si>
  <si>
    <t>תקציב עזר אחזקת רכב</t>
  </si>
  <si>
    <t>אחזקה תקציב עזר</t>
  </si>
  <si>
    <t>שכר מוקד עיר ללא אלימות</t>
  </si>
  <si>
    <t>שיטור עירוני שכר</t>
  </si>
  <si>
    <t>שעות נוספות שיטור עירוני</t>
  </si>
  <si>
    <t xml:space="preserve">עזר משרד </t>
  </si>
  <si>
    <t>הכשרות וציוד שיטור עירוני</t>
  </si>
  <si>
    <t>דלק שיטור עירוני</t>
  </si>
  <si>
    <t xml:space="preserve">תיקונים כלי רכב שיטור עירוני </t>
  </si>
  <si>
    <t>הוצאות טסט ובטוח רכב שיטור עירוני</t>
  </si>
  <si>
    <t>הוצאות תקשורת אינטרנט למצלמות</t>
  </si>
  <si>
    <t>הוצאות תקשורת טלפוניה</t>
  </si>
  <si>
    <t>פארק כפר סבא</t>
  </si>
  <si>
    <t xml:space="preserve">שמירת שלום הציבור </t>
  </si>
  <si>
    <t>מערכת תוכנת מוקד ביטוחון</t>
  </si>
  <si>
    <t>תחזוקת מצלמות</t>
  </si>
  <si>
    <t>שיטור עירוני שונות</t>
  </si>
  <si>
    <t>החזר הון - העברה לתבר</t>
  </si>
  <si>
    <t>ליסינג שיטור עירוני</t>
  </si>
  <si>
    <t>קרן שמירה ואבטחה לפיתוח</t>
  </si>
  <si>
    <t xml:space="preserve">מוקד בטחון </t>
  </si>
  <si>
    <t>חשמל</t>
  </si>
  <si>
    <t>כיבוד</t>
  </si>
  <si>
    <t>השתתפות  בהגא ארצי</t>
  </si>
  <si>
    <t>כיבוי אש שטחים ציבוריים</t>
  </si>
  <si>
    <t>מלח ופסח הוצאות אחרות</t>
  </si>
  <si>
    <t>הוצ' לשעת  חרום</t>
  </si>
  <si>
    <t>בטיחות וגהות בעבודה</t>
  </si>
  <si>
    <t>טיפול בגלאים</t>
  </si>
  <si>
    <t>קבט שכר</t>
  </si>
  <si>
    <t>שמירה ביסודיים</t>
  </si>
  <si>
    <t>שמירה בחטיבות</t>
  </si>
  <si>
    <t>שמירה באורט</t>
  </si>
  <si>
    <t>שמירה בתיכון</t>
  </si>
  <si>
    <t>אחזקת ורכישת אמצעי מיגון</t>
  </si>
  <si>
    <t>שמירה גני ילדים</t>
  </si>
  <si>
    <t xml:space="preserve">ציוד בטיחות בדרכים </t>
  </si>
  <si>
    <t>בטיחות בדרכים סה"כ</t>
  </si>
  <si>
    <t>עיר ללא אלימות</t>
  </si>
  <si>
    <t>עיר ללא אלימות הקשר רחב פעולות</t>
  </si>
  <si>
    <t>עיר ללא אלימות מטה</t>
  </si>
  <si>
    <t>זמניים מטה</t>
  </si>
  <si>
    <t>עיר בטוחה סה"כ</t>
  </si>
  <si>
    <t>אחזקת רכב חניה</t>
  </si>
  <si>
    <t>שכירות משרדי חניה</t>
  </si>
  <si>
    <t>חשמל ומים משרדי חניה</t>
  </si>
  <si>
    <t xml:space="preserve">כיבוד </t>
  </si>
  <si>
    <t xml:space="preserve">השתלמויות </t>
  </si>
  <si>
    <t>דלק פיקוח משולב</t>
  </si>
  <si>
    <t>תיקונים כלי רכב פיקוח משולב</t>
  </si>
  <si>
    <t>הוצאות טסט ובטוח רכב פיקוח משולב</t>
  </si>
  <si>
    <t>הוצאות משרדיות</t>
  </si>
  <si>
    <t>עמלת גבייה</t>
  </si>
  <si>
    <t>הוצאות אחרות פיקוח משולב</t>
  </si>
  <si>
    <t>מערכות מידע פיקוח עירוני</t>
  </si>
  <si>
    <t>שירותי גביה ואכיפה</t>
  </si>
  <si>
    <t>הוצאות אכיפת הגבייה מילגם</t>
  </si>
  <si>
    <t>הוצאות אכיפה הגבייה מיתר</t>
  </si>
  <si>
    <t>עמלה לחברה הכלכלית</t>
  </si>
  <si>
    <t>דמי ניהול- החזר הוצאות</t>
  </si>
  <si>
    <t>ביגוד</t>
  </si>
  <si>
    <t>ליסינג פיקוח משולב</t>
  </si>
  <si>
    <t>רכישת ציוד</t>
  </si>
  <si>
    <t>מילגם שירותי ניהול</t>
  </si>
  <si>
    <t>הוצאות גביה מפעולות עיקול</t>
  </si>
  <si>
    <t>עמלה מדוחות מצולמים</t>
  </si>
  <si>
    <t>פיקוח משולב סה"כ</t>
  </si>
  <si>
    <t>שכר בטחון</t>
  </si>
  <si>
    <t>שעות נוספות בטחון</t>
  </si>
  <si>
    <t>חירום סה"כ</t>
  </si>
  <si>
    <t>היטל שירותי שמירה</t>
  </si>
  <si>
    <t>השתתפות בשמירה</t>
  </si>
  <si>
    <t>השתתפות בקבט</t>
  </si>
  <si>
    <t>השתתפות שמירה משטרה</t>
  </si>
  <si>
    <t>הכנסות פרוייקט עיר ללא אלימות</t>
  </si>
  <si>
    <t>אכיפה משפטית פיקוח עירוני</t>
  </si>
  <si>
    <t>אכיפה משפטית חניה</t>
  </si>
  <si>
    <t>הכנסות פיקוח עירוני</t>
  </si>
  <si>
    <t>עמלת תקבול וכ אשראי פיקוח משול</t>
  </si>
  <si>
    <t xml:space="preserve">הכנסות מקנסות פיקוח עירוני </t>
  </si>
  <si>
    <t>הכנסות מדוחות פיקוח עירוני</t>
  </si>
  <si>
    <t>תשלומי רשויות שכר שופטים</t>
  </si>
  <si>
    <t>הכנסה מהוצאות גביה מעיקול מילגם</t>
  </si>
  <si>
    <t xml:space="preserve">הכנסות דוחות חניה </t>
  </si>
  <si>
    <t xml:space="preserve"> עמלות כרטיס אשראי חוזה חדש</t>
  </si>
  <si>
    <t>חניה הכנסות עירוניות</t>
  </si>
  <si>
    <t>הכנסות מקנסות שוהר</t>
  </si>
  <si>
    <t>הכנסות מהוצאות הגבייה שוהר</t>
  </si>
  <si>
    <t>חניה עמלות כרטיס אשראי</t>
  </si>
  <si>
    <t xml:space="preserve">הכנסות מקנסות חניה </t>
  </si>
  <si>
    <t xml:space="preserve">עמלות כ"א ותקבולים </t>
  </si>
  <si>
    <t>הכנסות מהוצאות הגבייה מילגם</t>
  </si>
  <si>
    <t>טיהור מי ביוב השכר הקובע</t>
  </si>
  <si>
    <t>ביוב סה"כ</t>
  </si>
  <si>
    <t>שכר בינוי</t>
  </si>
  <si>
    <t xml:space="preserve">רכב </t>
  </si>
  <si>
    <t>נגדי שכר</t>
  </si>
  <si>
    <t>בינוי ופיתוח מוסדות סה"כ</t>
  </si>
  <si>
    <t>כיבודים</t>
  </si>
  <si>
    <t>משרד מהנדס הרשות אשל וכי</t>
  </si>
  <si>
    <t>ספרים ועיתונים</t>
  </si>
  <si>
    <t>פירסום הנדסה</t>
  </si>
  <si>
    <t>ישיבת ועדת ערים</t>
  </si>
  <si>
    <t>יעוץ מקצועי</t>
  </si>
  <si>
    <t>הוצאות אחרות</t>
  </si>
  <si>
    <t>מערכות מידע ועדה לתכנון ובניה</t>
  </si>
  <si>
    <t>מהנדס הרשות סה"כ</t>
  </si>
  <si>
    <t>ספרים</t>
  </si>
  <si>
    <t>ליסנג תפעולי עזר</t>
  </si>
  <si>
    <t>נכסים מערכת מידע</t>
  </si>
  <si>
    <t>בדיקת חשבונות חשמל</t>
  </si>
  <si>
    <t>הוצאות אחזקה וניהול אזוה"ת</t>
  </si>
  <si>
    <t>שכר דירה דמי חכירה</t>
  </si>
  <si>
    <t>השתתפות  תקציב רגיל בתבר</t>
  </si>
  <si>
    <t>שכר דירה לבתי ספר</t>
  </si>
  <si>
    <t>נכסים סה"כ</t>
  </si>
  <si>
    <t>תקציב עזר מחשב</t>
  </si>
  <si>
    <t>עבודות קבלניות</t>
  </si>
  <si>
    <t>כלים ומכשירים</t>
  </si>
  <si>
    <t>סריקת גרמושקות</t>
  </si>
  <si>
    <t>עזר שכר משפטיות ועדה לתו"ב</t>
  </si>
  <si>
    <t>עזר יעוץ משפטי ועדה לתו"ב</t>
  </si>
  <si>
    <t>רישוי ופיקוח על הבניה סה"כ</t>
  </si>
  <si>
    <t>רישוי עסקים סה"כ</t>
  </si>
  <si>
    <t>חמרים-מספור בתים</t>
  </si>
  <si>
    <t>משכורת שילוט</t>
  </si>
  <si>
    <t>שילוט סה"כ</t>
  </si>
  <si>
    <t>שכר תחבורה</t>
  </si>
  <si>
    <t>אחזקת רכב</t>
  </si>
  <si>
    <t>יעוצים תחבורה</t>
  </si>
  <si>
    <t>תחבורה סה"כ</t>
  </si>
  <si>
    <t>הוצאות תכנון</t>
  </si>
  <si>
    <t>הוצאות עזר לתיכנון</t>
  </si>
  <si>
    <t>התחדשות עירונית</t>
  </si>
  <si>
    <t>תכנון העיר סה"כ</t>
  </si>
  <si>
    <t>מדידות משכורת ושכר עבודה</t>
  </si>
  <si>
    <t>השתתפות באגוד ערים</t>
  </si>
  <si>
    <t>תשתיות סה"כ</t>
  </si>
  <si>
    <t>תשלום אזרחים בגין תיקונים</t>
  </si>
  <si>
    <t>מתאגיד ביוב השאלת עובדים</t>
  </si>
  <si>
    <t>תאגיד ביוב החזר הוצאות אחרות</t>
  </si>
  <si>
    <t>משרדים ועסקים שכד ודמי מ</t>
  </si>
  <si>
    <t>הכנסות ממזנונים</t>
  </si>
  <si>
    <t>שכר דירה עסקים אזוה"ת</t>
  </si>
  <si>
    <t>דמי חכירה - השכרות</t>
  </si>
  <si>
    <t>הכנסות מחניון אוטובוסים</t>
  </si>
  <si>
    <t>שכר דירה לבתי הספר</t>
  </si>
  <si>
    <t>הכנסות בעד שירותים</t>
  </si>
  <si>
    <t>אגרת בניה</t>
  </si>
  <si>
    <t>קנסות בית משפט הנדסה</t>
  </si>
  <si>
    <t>אגרת רישוי עסקים</t>
  </si>
  <si>
    <t>דמי בדיקת בשר קפוא</t>
  </si>
  <si>
    <t>אגרת הוצאת שולחנות וכסאות</t>
  </si>
  <si>
    <t>קנסות בית משפט רשוי עסקים</t>
  </si>
  <si>
    <t>אגרת רשיונות לשלטים</t>
  </si>
  <si>
    <t>מודעות ופרסומים</t>
  </si>
  <si>
    <t>משכורת פרויקט ישי</t>
  </si>
  <si>
    <t xml:space="preserve">חשמל </t>
  </si>
  <si>
    <t>אשכולות פייס</t>
  </si>
  <si>
    <t>פרויקט  ישי ביס מחוזי למצטיינים</t>
  </si>
  <si>
    <t>עזר אחזקה</t>
  </si>
  <si>
    <t>אשכול פיס סה"כ</t>
  </si>
  <si>
    <t>אגרת ביטוח חינוך יסודי</t>
  </si>
  <si>
    <t>אגרת ביטוח תלמיד חטיבות</t>
  </si>
  <si>
    <t>אגרת תלמיד</t>
  </si>
  <si>
    <t>דמוקרטי</t>
  </si>
  <si>
    <t>ביטוח גני -חובה</t>
  </si>
  <si>
    <t>ביטוח יסודיים</t>
  </si>
  <si>
    <t>ביטוח חטיבות</t>
  </si>
  <si>
    <t>בטוח כצנלסון</t>
  </si>
  <si>
    <t>בטוח גלילי</t>
  </si>
  <si>
    <t>בטוח הרצוג</t>
  </si>
  <si>
    <t>בטוח רבין</t>
  </si>
  <si>
    <t>בטוח הראל</t>
  </si>
  <si>
    <t>בטוח המר</t>
  </si>
  <si>
    <t>בטוח תלמידים סה"כ</t>
  </si>
  <si>
    <t>שירותי מוקד גני ילדים</t>
  </si>
  <si>
    <t>פרויקט ספריית פיג'מה</t>
  </si>
  <si>
    <t>הוצאות מסיבות כיתתיות</t>
  </si>
  <si>
    <t>שכר מינהל גני ילדים</t>
  </si>
  <si>
    <t>שכר סייעות חובה</t>
  </si>
  <si>
    <t>סייעות חובה זמניים</t>
  </si>
  <si>
    <t>טלפונים</t>
  </si>
  <si>
    <t>חומרי עבודה</t>
  </si>
  <si>
    <t xml:space="preserve">פרוייקט איתור לקויות למידה בגנים </t>
  </si>
  <si>
    <t xml:space="preserve">שרותי סייעות מחליפות </t>
  </si>
  <si>
    <t>גננות מדינה מקביל</t>
  </si>
  <si>
    <t>כלים מכשירים וציוד</t>
  </si>
  <si>
    <t>עיר בריאה גני ילדים</t>
  </si>
  <si>
    <t>הוצאות שירותים מרצון</t>
  </si>
  <si>
    <t>ריתמוסיקה</t>
  </si>
  <si>
    <t>חוגי תלן</t>
  </si>
  <si>
    <t>סייעות מגן</t>
  </si>
  <si>
    <t>שכר סיעות בגני חנ"מ חובה</t>
  </si>
  <si>
    <t>זמניים טרום</t>
  </si>
  <si>
    <t>השתלמויות</t>
  </si>
  <si>
    <t>גננות עובדות מדינה</t>
  </si>
  <si>
    <t>חומרי עבודה ושונות</t>
  </si>
  <si>
    <t>זהב בגן</t>
  </si>
  <si>
    <t>הצטיידות גני ילדים</t>
  </si>
  <si>
    <t>סעיות חנ"מ טרום חובה</t>
  </si>
  <si>
    <t>שכר גננות</t>
  </si>
  <si>
    <t>גננות שעות נוספות</t>
  </si>
  <si>
    <t>זמניים יום לימודים ארוך</t>
  </si>
  <si>
    <t>שמירה</t>
  </si>
  <si>
    <t xml:space="preserve">שירותי סייעות מחליפות יולא </t>
  </si>
  <si>
    <t>הזנה יולא</t>
  </si>
  <si>
    <t>קבלניות נוספות</t>
  </si>
  <si>
    <t xml:space="preserve">הוצאות יול"א חברה לפנאי </t>
  </si>
  <si>
    <t>הוצאות קייטנה חברה לפנאי</t>
  </si>
  <si>
    <t>יולא גננות מדינה</t>
  </si>
  <si>
    <t>יום לימודים ארוך</t>
  </si>
  <si>
    <t>תקציב עזר אחזקה ועמלות</t>
  </si>
  <si>
    <t>רכישות מיחודות</t>
  </si>
  <si>
    <t>אמהות בית</t>
  </si>
  <si>
    <t>אמהות בית זמניים</t>
  </si>
  <si>
    <t>תנועה</t>
  </si>
  <si>
    <t>חוג תנועה</t>
  </si>
  <si>
    <t>שכר מינהל יולא</t>
  </si>
  <si>
    <t>שעות נוספות מנהל יולא</t>
  </si>
  <si>
    <t xml:space="preserve">מועדוניות חינוך מיוחד </t>
  </si>
  <si>
    <t xml:space="preserve">הפעלת ניצנים בחופשה </t>
  </si>
  <si>
    <t>קיטנה ציבורית גני ילדים</t>
  </si>
  <si>
    <t>הפעלת קייטנות יולי</t>
  </si>
  <si>
    <t>שמירה בחופשת יולי</t>
  </si>
  <si>
    <t>שכר שמרגנים</t>
  </si>
  <si>
    <t>שכר שמרגנים זמניים</t>
  </si>
  <si>
    <t>קיטנות יולי שכר</t>
  </si>
  <si>
    <t>גני ילדים סה"כ</t>
  </si>
  <si>
    <t>שכר למלווים</t>
  </si>
  <si>
    <t>זמנים</t>
  </si>
  <si>
    <t>הסעות חינוך מיוחד</t>
  </si>
  <si>
    <t>הסעות רגיל</t>
  </si>
  <si>
    <t>הסעות סה"כ</t>
  </si>
  <si>
    <t>שכר שרתים</t>
  </si>
  <si>
    <t>חשמל,מים,וחמ</t>
  </si>
  <si>
    <t>דמי שיכפול</t>
  </si>
  <si>
    <t>הוצאות מזנונים</t>
  </si>
  <si>
    <t>סל תלמיד לעולה חטיבות</t>
  </si>
  <si>
    <t>חטיבות ביניים הוצ' שונות</t>
  </si>
  <si>
    <t>העסקת לבורנטים חטיבות</t>
  </si>
  <si>
    <t>תוכניות מיוחדות</t>
  </si>
  <si>
    <t>תקשוב חטיבות</t>
  </si>
  <si>
    <t>אחזקת אולמות ספורט עזר</t>
  </si>
  <si>
    <t>כיתת כתום</t>
  </si>
  <si>
    <t>תגבור שעות חטיבה</t>
  </si>
  <si>
    <t>תגבור חטיבות זמניים  פרוייקט קדימה</t>
  </si>
  <si>
    <t>השאלת ספרים שכר תפעול</t>
  </si>
  <si>
    <t>השאלת ספרים רכש</t>
  </si>
  <si>
    <t>שכר עיר ללא אלימת מנחת מנחים</t>
  </si>
  <si>
    <t>שמרים חטיבות</t>
  </si>
  <si>
    <t>חטיבות סה"כ</t>
  </si>
  <si>
    <t>הבראה</t>
  </si>
  <si>
    <t>מרכז אומנויות ומדע וקיימות</t>
  </si>
  <si>
    <t>תוכניות למניעת אלימות</t>
  </si>
  <si>
    <t>שרתים שכר</t>
  </si>
  <si>
    <t>שיפוץ מבני חינוך בהשתת'</t>
  </si>
  <si>
    <t xml:space="preserve">דמי שתיה יסודיים </t>
  </si>
  <si>
    <t>עזר מחשב יסודיים</t>
  </si>
  <si>
    <t>השתתפות דמי  שכפול</t>
  </si>
  <si>
    <t>תוכניות לימודיות</t>
  </si>
  <si>
    <t>סל תלמיד לעולה יסודי</t>
  </si>
  <si>
    <t>תלן מוזיקה</t>
  </si>
  <si>
    <t>מחול ביסודי</t>
  </si>
  <si>
    <t>בריאות השן</t>
  </si>
  <si>
    <t>חינוך מוסיקלי ביסודי</t>
  </si>
  <si>
    <t>תקשוב יסודי</t>
  </si>
  <si>
    <t>פרויקט אופק שווה</t>
  </si>
  <si>
    <t>אגרות תלמידי חוץ</t>
  </si>
  <si>
    <t>פרח</t>
  </si>
  <si>
    <t>עזר אחזקת אולמות ספורט</t>
  </si>
  <si>
    <t>אחזקת רכב תקציב עזר</t>
  </si>
  <si>
    <t>שעות תגבור יסודיים</t>
  </si>
  <si>
    <t>תקשוב מתמטיקה_ואנגלית</t>
  </si>
  <si>
    <t>תלן אנגלית</t>
  </si>
  <si>
    <t>ניהול עצמי חשמל</t>
  </si>
  <si>
    <t>ניהול עצמי החזר חשמל</t>
  </si>
  <si>
    <t>ניהול עצמי מים</t>
  </si>
  <si>
    <t>ניהול עצמי חומרים</t>
  </si>
  <si>
    <t>ניהול עצמי שוטף קיום</t>
  </si>
  <si>
    <t>ניהול עצמי דמי שכפול</t>
  </si>
  <si>
    <t>ניהול עצמי סיעו בניהול</t>
  </si>
  <si>
    <t>ניהול עצמי פדגוגיות</t>
  </si>
  <si>
    <t>ניהול עצמי הצטדיות</t>
  </si>
  <si>
    <t>תוכנית  חינוכית  מגדר ושויון</t>
  </si>
  <si>
    <t>שכ תקציבי עזר</t>
  </si>
  <si>
    <t>נקיון חווה חקלאית</t>
  </si>
  <si>
    <t>הוצאות קיום</t>
  </si>
  <si>
    <t>שכר בית ספר של קיץ</t>
  </si>
  <si>
    <t>שכר זמניים בית ספר של קיץ</t>
  </si>
  <si>
    <t>הפעלת בית ספר של קיץ</t>
  </si>
  <si>
    <t>הפעלת ניצנים בחופשה</t>
  </si>
  <si>
    <t>הפעלת קייטנות ציבוריות</t>
  </si>
  <si>
    <t>שמרים יסודיים</t>
  </si>
  <si>
    <t>יסודיים סה"כ</t>
  </si>
  <si>
    <t>תשלום פריצות</t>
  </si>
  <si>
    <t>ספרים ועתונים</t>
  </si>
  <si>
    <t>פירסום</t>
  </si>
  <si>
    <t>מנהל חינוך מיכון ועיבוד</t>
  </si>
  <si>
    <t>תיקוני מזגנים</t>
  </si>
  <si>
    <t>עזרה ראשונה</t>
  </si>
  <si>
    <t>תוכניות פדגוגיות ואחרות</t>
  </si>
  <si>
    <t>קבלני העברת ריהוט</t>
  </si>
  <si>
    <t>יעוץ כלכלי</t>
  </si>
  <si>
    <t>רכישות ציוד</t>
  </si>
  <si>
    <t>הוצאות כנגד הרשאות</t>
  </si>
  <si>
    <t>מרכז הורים</t>
  </si>
  <si>
    <t>מנהל חינוך סה"כ</t>
  </si>
  <si>
    <t>שכר מתי וסייעות</t>
  </si>
  <si>
    <t>שכפול  והדפסות מת"י</t>
  </si>
  <si>
    <t>מתי סה"כ</t>
  </si>
  <si>
    <t>משכורת ושכר משולב</t>
  </si>
  <si>
    <t>אחזקת בית ספיר</t>
  </si>
  <si>
    <t>משכורת גף מחשבים</t>
  </si>
  <si>
    <t>פיסג"ה סה"כ</t>
  </si>
  <si>
    <t>זמניים סיעות צמודות חנ"מ חובה</t>
  </si>
  <si>
    <t>שכר לימן</t>
  </si>
  <si>
    <t>לימן עבודות קבלניות</t>
  </si>
  <si>
    <t>לימן שונות</t>
  </si>
  <si>
    <t>רכישות מיוחדות לימן</t>
  </si>
  <si>
    <t>אחרות קיטנה גני ילדים חנם</t>
  </si>
  <si>
    <t>חינוך מיוחד הוצאות קיום</t>
  </si>
  <si>
    <t>השתתפות משרד החינוך בסייעת צמודה</t>
  </si>
  <si>
    <t>סייעות כיתתיות</t>
  </si>
  <si>
    <t>סייעות חנם משלבות חודשיות</t>
  </si>
  <si>
    <t>סייעות חנ"מ זמניים</t>
  </si>
  <si>
    <t>סיעות כיתתיות חטיבות</t>
  </si>
  <si>
    <t>סייעות משלבות חנם חודשיות</t>
  </si>
  <si>
    <t>סייעות כיתתיות תיכון</t>
  </si>
  <si>
    <t>שרותים אחרים השכר הקובע</t>
  </si>
  <si>
    <t>ציוד יסודי</t>
  </si>
  <si>
    <t>קבס שכר</t>
  </si>
  <si>
    <t>פרויקט חונכות</t>
  </si>
  <si>
    <t>מלגות</t>
  </si>
  <si>
    <t>פרט סה"כ</t>
  </si>
  <si>
    <t>שכר פסיכולוגים</t>
  </si>
  <si>
    <t>ריהוט משכל</t>
  </si>
  <si>
    <t>אבחונים לעולים חדשים</t>
  </si>
  <si>
    <t>שפח סה"כ</t>
  </si>
  <si>
    <t xml:space="preserve">תגבור בגרויות </t>
  </si>
  <si>
    <t>יעוץ לניהול עצמי על יסודי</t>
  </si>
  <si>
    <t>תכניות ויוזמות פדגוגיות תיכונים</t>
  </si>
  <si>
    <t>מסע פולין עירוני</t>
  </si>
  <si>
    <t>שכר מורים בית ספר דמוקרטי</t>
  </si>
  <si>
    <t xml:space="preserve">שכר עובדים בית ספר דמוקרטי </t>
  </si>
  <si>
    <t>בחינות בגרות</t>
  </si>
  <si>
    <t>הוצאות קיום דמוקרטי</t>
  </si>
  <si>
    <t xml:space="preserve">דמי שכפול  </t>
  </si>
  <si>
    <t>שכר מורים כצנלסון</t>
  </si>
  <si>
    <t>שכר עובדים כצנלסון</t>
  </si>
  <si>
    <t>שעות נוספות מורים</t>
  </si>
  <si>
    <t>אחזקת רכב מורים</t>
  </si>
  <si>
    <t>עובדים זמניים כצנלסון</t>
  </si>
  <si>
    <t>חשמל כצנלסון</t>
  </si>
  <si>
    <t>הוצאות קיום כצנלסון</t>
  </si>
  <si>
    <t>בחינות בגרות כצנלסון</t>
  </si>
  <si>
    <t>מגמות יחודיות</t>
  </si>
  <si>
    <t>העסקת לבורנטים כצנלסון</t>
  </si>
  <si>
    <t>סל תלמיד לעולה</t>
  </si>
  <si>
    <t>שכר מורים גלילי</t>
  </si>
  <si>
    <t>שכר עובדים גלילי</t>
  </si>
  <si>
    <t>שעות נוספות עובדים</t>
  </si>
  <si>
    <t>רכב עובדים גלילי</t>
  </si>
  <si>
    <t>גלילי עובדים זמניים</t>
  </si>
  <si>
    <t>חשמל גלילי</t>
  </si>
  <si>
    <t>הוצאות קיום גלילי</t>
  </si>
  <si>
    <t>בחינות בגרות גלילי</t>
  </si>
  <si>
    <t>אליפות עולם נבחרות ספורט תיכונים</t>
  </si>
  <si>
    <t>אירוח משלחת תלמידים</t>
  </si>
  <si>
    <t>העסקת לבורנטים גלילי</t>
  </si>
  <si>
    <t>שכר מורים הרצוג</t>
  </si>
  <si>
    <t>שכר עובדים הרצוג</t>
  </si>
  <si>
    <t>רכב עובדים הרצוג</t>
  </si>
  <si>
    <t>עובדים זמניים הרצוג</t>
  </si>
  <si>
    <t>חשמל הרצוג</t>
  </si>
  <si>
    <t>הוצאות קיום הרצוג</t>
  </si>
  <si>
    <t>בחינות בגרות הרצוג</t>
  </si>
  <si>
    <t>העסקת לבורנטים הרצוג</t>
  </si>
  <si>
    <t>אחזקת אולמות ספורט_עזר</t>
  </si>
  <si>
    <t>אחזקה תקציבי עזר</t>
  </si>
  <si>
    <t>שכר מורים רבין</t>
  </si>
  <si>
    <t>שכר עובדים רבין</t>
  </si>
  <si>
    <t>רכב עובדים רבין</t>
  </si>
  <si>
    <t>עובדים זמניים</t>
  </si>
  <si>
    <t>חשמל רבין</t>
  </si>
  <si>
    <t>הוצאות קיום רבין</t>
  </si>
  <si>
    <t>שכר מורים המר</t>
  </si>
  <si>
    <t>שכר עובדים המר</t>
  </si>
  <si>
    <t>שעות נוספות מורים המר</t>
  </si>
  <si>
    <t>אחזקת רכב מורים האמר</t>
  </si>
  <si>
    <t>הוצאות קיום המר</t>
  </si>
  <si>
    <t>בחינות בגרות המר</t>
  </si>
  <si>
    <t>דמי שכפול המר</t>
  </si>
  <si>
    <t>משכורת תיכון דתי מורים הראל</t>
  </si>
  <si>
    <t>הראל עובדים</t>
  </si>
  <si>
    <t>בחינות בגרות הוצאות</t>
  </si>
  <si>
    <t>יוזמות פדגוגיות</t>
  </si>
  <si>
    <t>העסקת לבורנטים הראל</t>
  </si>
  <si>
    <t>לבורנטים רבין</t>
  </si>
  <si>
    <t>תיכונים סה"כ</t>
  </si>
  <si>
    <t>דמי שימוש באולמות אשכול פיס</t>
  </si>
  <si>
    <t>השתתפות ממשלה</t>
  </si>
  <si>
    <t>השתתפות ממשלה מרכז ישי</t>
  </si>
  <si>
    <t>אגרת חינוך גני ילדים</t>
  </si>
  <si>
    <t>אגרת חינוך יסודי</t>
  </si>
  <si>
    <t>אגרת .חינוך חטיבות</t>
  </si>
  <si>
    <t>אגרת חינוך כצנלסון</t>
  </si>
  <si>
    <t>אגרת חינוך גלילי</t>
  </si>
  <si>
    <t>אגרת חינוך הרצוג</t>
  </si>
  <si>
    <t>אגרת חינוך רבין</t>
  </si>
  <si>
    <t>אגרת חינוך המר</t>
  </si>
  <si>
    <t>אגרת חינוך הראל</t>
  </si>
  <si>
    <t>הכנסות למסיבות כיתתיות</t>
  </si>
  <si>
    <t>אגרת תלמידי חוץ</t>
  </si>
  <si>
    <t xml:space="preserve">הכנסות שירותים מרצון  </t>
  </si>
  <si>
    <t>השתתפות בסייעות חובה</t>
  </si>
  <si>
    <t>חומרים ממשלה</t>
  </si>
  <si>
    <t>הכנסות תל"ן</t>
  </si>
  <si>
    <t>שכר למוד גני ילדים</t>
  </si>
  <si>
    <t>השתתפות הממשלה לגני טרום גננות</t>
  </si>
  <si>
    <t>השתתפות סייעות טרום חובה</t>
  </si>
  <si>
    <t>הכנסות בגין הוצ' תפעול</t>
  </si>
  <si>
    <t>יולא גני ילדים</t>
  </si>
  <si>
    <t>הכנסות עבור החלפות בתאגיד הפנא</t>
  </si>
  <si>
    <t>השתתפות התמ"ת בצהרונים</t>
  </si>
  <si>
    <t>הכנסות מהורים ניצנים בחופשה</t>
  </si>
  <si>
    <t>הכנסות ממשלה ניצנים בחופשה</t>
  </si>
  <si>
    <t xml:space="preserve">קייטנות ציבוריות </t>
  </si>
  <si>
    <t>הכנסות מהורים קייטנות יולי</t>
  </si>
  <si>
    <t>השתתפות רשויות בהסעות</t>
  </si>
  <si>
    <t xml:space="preserve"> הסעות חינוך מיוחד </t>
  </si>
  <si>
    <t>השתתפות במלווים הסעות</t>
  </si>
  <si>
    <t xml:space="preserve">החזר הסעות </t>
  </si>
  <si>
    <t>השתת' ממשלה בחטי</t>
  </si>
  <si>
    <t>הצטידות במעבדות</t>
  </si>
  <si>
    <t>השאלת ספרים החזר רכז מחטיבות</t>
  </si>
  <si>
    <t>השאלת ספרים תפעול הכנסות</t>
  </si>
  <si>
    <t>אגרת לימודים מילדי חוץ</t>
  </si>
  <si>
    <t>השתתפות הממשלה לשרתים בי"ס יסודיים</t>
  </si>
  <si>
    <t>חומרים</t>
  </si>
  <si>
    <t>השתתפות מזכירים</t>
  </si>
  <si>
    <t>השתת  חינוך באחזקה</t>
  </si>
  <si>
    <t>השאלת ספרי יסודי</t>
  </si>
  <si>
    <t>השאלת ספרים החזר רכז מבתי ספר</t>
  </si>
  <si>
    <t>השאלת ספרים רכש הכנסות</t>
  </si>
  <si>
    <t>ניהול עצמי הצטידות</t>
  </si>
  <si>
    <t>פעילות קהילתית  חווה</t>
  </si>
  <si>
    <t>מכירת תוצרת בחוות</t>
  </si>
  <si>
    <t>השתתפות הממשלה לחווה החקלאית</t>
  </si>
  <si>
    <t>הכנסות מהורים בית ספר של קיץ</t>
  </si>
  <si>
    <t>הכנסות ממשלה בית ספר של קיץ</t>
  </si>
  <si>
    <t>הכנסות מהורים קייטנות ציבוריות</t>
  </si>
  <si>
    <t>הכנסות בגין שמרים יסודיים</t>
  </si>
  <si>
    <t>הרשאות משרד החינוך</t>
  </si>
  <si>
    <t>הכנסות מרכז הורים</t>
  </si>
  <si>
    <t>הכנסות מתי</t>
  </si>
  <si>
    <t>שיכפול</t>
  </si>
  <si>
    <t>גף מחשבים משרד החינוך</t>
  </si>
  <si>
    <t>הכנסה בגין זמניים סיעות צמודות חנ"מ חובה</t>
  </si>
  <si>
    <t>הכנסות מועדונית חינוך מיוחד</t>
  </si>
  <si>
    <t>הכנסות חינוך מיוחד גני ילדים</t>
  </si>
  <si>
    <t xml:space="preserve">השתתפות בחינוך מיוחד </t>
  </si>
  <si>
    <t>השתתפות בסייעות כיתתיות</t>
  </si>
  <si>
    <t xml:space="preserve">השתתפות בסייעות חנ"מ </t>
  </si>
  <si>
    <t>השתתפות סייעות חנ"מ</t>
  </si>
  <si>
    <t>הכנסות מרווחה חנוכ</t>
  </si>
  <si>
    <t>מועדונית</t>
  </si>
  <si>
    <t>השתתות קבס</t>
  </si>
  <si>
    <t>שירות פסיכולוגי משלים</t>
  </si>
  <si>
    <t>השתת' הממשלה בשפח</t>
  </si>
  <si>
    <t xml:space="preserve">אגרת שרותי חוץ </t>
  </si>
  <si>
    <t>החזר חוב אלפי מנשה</t>
  </si>
  <si>
    <t>אליפות עולם נבחרות ספורט</t>
  </si>
  <si>
    <t>בחינות בגרות דמוקרטי</t>
  </si>
  <si>
    <t>הכנסות דמוקרטי</t>
  </si>
  <si>
    <t>דמי שיכפול דמוקרטי</t>
  </si>
  <si>
    <t>השתתפות ממשלה כצנלסון</t>
  </si>
  <si>
    <t>חומרי מלאכה</t>
  </si>
  <si>
    <t>דמי שיכפול כצנלסון</t>
  </si>
  <si>
    <t>השתתפות ממשלה גלילי</t>
  </si>
  <si>
    <t>דמי שיכפול גלילי</t>
  </si>
  <si>
    <t>השתתפות ממשלה הרצוג</t>
  </si>
  <si>
    <t>דמי שיכפול הרצוג</t>
  </si>
  <si>
    <t>השתתפות ממשלה רבין</t>
  </si>
  <si>
    <t>דמי שיכפול רבין</t>
  </si>
  <si>
    <t>ממשלה תיכון דתי לבנים</t>
  </si>
  <si>
    <t xml:space="preserve">חומרי מלאכה </t>
  </si>
  <si>
    <t>בחינות בגרות הכנסות</t>
  </si>
  <si>
    <t xml:space="preserve">ממשלה תיכון דתי לבנות  </t>
  </si>
  <si>
    <t>אורט תחזוקה</t>
  </si>
  <si>
    <t>אחזקת רכב_עובדים</t>
  </si>
  <si>
    <t>אחזקת מחשב</t>
  </si>
  <si>
    <t>שרותי תמיכה - עובדים קבלנים</t>
  </si>
  <si>
    <t>מערכות שכר ומשאבי אנוש</t>
  </si>
  <si>
    <t>מערכות מחשוב ותוכנה</t>
  </si>
  <si>
    <t>חברה מתפעלת שכר</t>
  </si>
  <si>
    <t xml:space="preserve">חומרים ושונות </t>
  </si>
  <si>
    <t>רכישת ציוד מחשב</t>
  </si>
  <si>
    <t>נגדי מחשב</t>
  </si>
  <si>
    <t>שכר שירותי מחשוב איזוריים</t>
  </si>
  <si>
    <t>שעות נוספות  מחשוב אזורי</t>
  </si>
  <si>
    <t>אחזקת רכב  מחשוב אזורי</t>
  </si>
  <si>
    <t>קבלנים שירותי מחשוב אזוריים</t>
  </si>
  <si>
    <t>הוצאות תקשורת</t>
  </si>
  <si>
    <t>תקשורת סה"כ</t>
  </si>
  <si>
    <t>הכנסות משירותי מחשוב איזוריים</t>
  </si>
  <si>
    <t>חמרים</t>
  </si>
  <si>
    <t>שרות תעסוקה</t>
  </si>
  <si>
    <t>אחזקת מתקני משחק והצללה</t>
  </si>
  <si>
    <t>גינון גני ילדים</t>
  </si>
  <si>
    <t>קנית מיים ממפעל המיים</t>
  </si>
  <si>
    <t>גנים ונוף סה"כ</t>
  </si>
  <si>
    <t>שמירה במחסנים</t>
  </si>
  <si>
    <t>חומרי נקיון</t>
  </si>
  <si>
    <t>ציוד משרדי</t>
  </si>
  <si>
    <t>אשל וכבודים</t>
  </si>
  <si>
    <t>פירסום ומודעות</t>
  </si>
  <si>
    <t>יועצים</t>
  </si>
  <si>
    <t>הוצאות אחרות הנהלת האגף</t>
  </si>
  <si>
    <t>ציוד</t>
  </si>
  <si>
    <t xml:space="preserve">שכר </t>
  </si>
  <si>
    <t>טיפול ברכב נטוש</t>
  </si>
  <si>
    <t>שכר זמניים</t>
  </si>
  <si>
    <t>הוצאות שונות מרלוג</t>
  </si>
  <si>
    <t>הנהלת האגף סה"כ</t>
  </si>
  <si>
    <t>פינוי קרטונים</t>
  </si>
  <si>
    <t>שקיות ונקיון גללי כלבים</t>
  </si>
  <si>
    <t>פינוי אשפה</t>
  </si>
  <si>
    <t>היטל הטמנה</t>
  </si>
  <si>
    <t xml:space="preserve">רכישת ציוד </t>
  </si>
  <si>
    <t>הדברות</t>
  </si>
  <si>
    <t>איגודי ערים</t>
  </si>
  <si>
    <t>נקיון סה"כ</t>
  </si>
  <si>
    <t>עבודות נקיון יסודי</t>
  </si>
  <si>
    <t>נקיון חטיבות</t>
  </si>
  <si>
    <t>נקיון כצנלסון</t>
  </si>
  <si>
    <t>נקיון גלילי</t>
  </si>
  <si>
    <t>נקיון הרצוג</t>
  </si>
  <si>
    <t>נקיון רבין</t>
  </si>
  <si>
    <t>נקיון משרד וטרינרי / מוסדות עירייה</t>
  </si>
  <si>
    <t>נקיון מולדת</t>
  </si>
  <si>
    <t>נקיון אשכול פיס</t>
  </si>
  <si>
    <t>נקיון מבני ציבור</t>
  </si>
  <si>
    <t>נקיון מוסדות חינוך סה"כ</t>
  </si>
  <si>
    <t>שכר פארק עירוני</t>
  </si>
  <si>
    <t>רכב עובדים</t>
  </si>
  <si>
    <t>זמניים פארק</t>
  </si>
  <si>
    <t>חשמל פארק</t>
  </si>
  <si>
    <t>מיים</t>
  </si>
  <si>
    <t>פארק ציוד משרדי</t>
  </si>
  <si>
    <t>כיבוד פארק</t>
  </si>
  <si>
    <t>חומרים פארק</t>
  </si>
  <si>
    <t>קבלנים פארק</t>
  </si>
  <si>
    <t>גינון פארק</t>
  </si>
  <si>
    <t>שמירה פארק</t>
  </si>
  <si>
    <t>נקיון פארק</t>
  </si>
  <si>
    <t>רכישות מיוחדות</t>
  </si>
  <si>
    <t>צוות פינת חי</t>
  </si>
  <si>
    <t xml:space="preserve">שעות נוספות צוות פינת חי </t>
  </si>
  <si>
    <t>אחזקת רכב פינת חי</t>
  </si>
  <si>
    <t>צוות פינת חי זמניים</t>
  </si>
  <si>
    <t>אחזקה פינת חי</t>
  </si>
  <si>
    <t>פעילות חינוכית והפעלות חי פארק</t>
  </si>
  <si>
    <t>פארק סה"כ</t>
  </si>
  <si>
    <t>השתתפות בתקציב מח וטרינרית משותפת</t>
  </si>
  <si>
    <t>שירותים וטרנרים סה"כ</t>
  </si>
  <si>
    <t>השתתפות קרן רכבים נטושים</t>
  </si>
  <si>
    <t>הכנסות משטיפת רכבים</t>
  </si>
  <si>
    <t>הכנסות ממחזור</t>
  </si>
  <si>
    <t>מיחזור הפרדת אשפה</t>
  </si>
  <si>
    <t>הכנסות מחילוץ אריזות</t>
  </si>
  <si>
    <t>הכנסות מפארק</t>
  </si>
  <si>
    <t>הכנסות מחי פארק</t>
  </si>
  <si>
    <t>עמלות כרטיסי אשראי פארק</t>
  </si>
  <si>
    <t>קנסות וטרינר אגף הכנסות</t>
  </si>
  <si>
    <t>בטוח</t>
  </si>
  <si>
    <t xml:space="preserve">בטוח </t>
  </si>
  <si>
    <t>החזרים לתושבים</t>
  </si>
  <si>
    <t>ביטח אש מורחב</t>
  </si>
  <si>
    <t>ביטוח חבות מעבידים</t>
  </si>
  <si>
    <t>ביטוח צד ג'</t>
  </si>
  <si>
    <t>ביטוח אחריות מקצועית ושונות</t>
  </si>
  <si>
    <t>חוקרים ויועצי ביטוח</t>
  </si>
  <si>
    <t>ציוד שירותים שונים</t>
  </si>
  <si>
    <t>ביטוח לימן</t>
  </si>
  <si>
    <t>שרותים אחרים ביטוח</t>
  </si>
  <si>
    <t>ביטוח כצנלסון</t>
  </si>
  <si>
    <t>ביטוח גלילי</t>
  </si>
  <si>
    <t>ביטוח הרצוג</t>
  </si>
  <si>
    <t>ביטוח רבין</t>
  </si>
  <si>
    <t>ביטוח המר</t>
  </si>
  <si>
    <t>תיאטרונים ביטוח</t>
  </si>
  <si>
    <t>ביטוח איצטדיון</t>
  </si>
  <si>
    <t>מינהל הרווחה ביטוח</t>
  </si>
  <si>
    <t>ביטוח במסגרות יום</t>
  </si>
  <si>
    <t>מפתנים ביטוח</t>
  </si>
  <si>
    <t>ביטוח סה"כ</t>
  </si>
  <si>
    <t>מחשב - אוטומציה</t>
  </si>
  <si>
    <t>זמניים יים</t>
  </si>
  <si>
    <t>רהוט ואחזקתו</t>
  </si>
  <si>
    <t>הדפסות</t>
  </si>
  <si>
    <t>הגזברות אירוח וכיבוד</t>
  </si>
  <si>
    <t>הגזברות הוצאות משרדיות</t>
  </si>
  <si>
    <t>הוצאות מחשב לתכניות כספי</t>
  </si>
  <si>
    <t>,תקציב עזר אחזקת רכב</t>
  </si>
  <si>
    <t>הגזברות הוצאות אחרות</t>
  </si>
  <si>
    <t>גזברות סה"כ</t>
  </si>
  <si>
    <t>שירותי ארכיב</t>
  </si>
  <si>
    <t>חשמל רכש</t>
  </si>
  <si>
    <t>רכש סה"כ</t>
  </si>
  <si>
    <t>ערים בריאות</t>
  </si>
  <si>
    <t>ערים בריאות שכר</t>
  </si>
  <si>
    <t>מותנה הכנסות משרד הבריאות</t>
  </si>
  <si>
    <t>ערים בריאות פעולות</t>
  </si>
  <si>
    <t>בריאות סה"כ</t>
  </si>
  <si>
    <t>שעות נוספות דוברות</t>
  </si>
  <si>
    <t>שכר דוברות</t>
  </si>
  <si>
    <t>אחזקת רכב דוברות</t>
  </si>
  <si>
    <t>הסברה ויחסי ציבור הוצאות</t>
  </si>
  <si>
    <t>תקשורת מקוונת שירותי חוץ</t>
  </si>
  <si>
    <t>שיתוף ציבור וקהילה</t>
  </si>
  <si>
    <t>דוברות ויחצ סה"כ</t>
  </si>
  <si>
    <t>שכר מועצת נשים</t>
  </si>
  <si>
    <t>עבודות קבלניות מועצת נשים</t>
  </si>
  <si>
    <t>מועצת נשים</t>
  </si>
  <si>
    <t>רכישות מועצת נשים</t>
  </si>
  <si>
    <t>יח לקידום מעמד האישה סה"כ</t>
  </si>
  <si>
    <t>ספרים ועיתונים תוכנות</t>
  </si>
  <si>
    <t>ליסינג תפעולי נגדי</t>
  </si>
  <si>
    <t>הוצאות למבקרי חוץ</t>
  </si>
  <si>
    <t>מבקר סה"כ</t>
  </si>
  <si>
    <t>הכשרות והשתלמויות</t>
  </si>
  <si>
    <t>שכר מנהל שירות וקהילה</t>
  </si>
  <si>
    <t>הוצאות שונות שירות</t>
  </si>
  <si>
    <t>מנהל שירות  סה"כ</t>
  </si>
  <si>
    <t>שכר מנכל  ועובדיו</t>
  </si>
  <si>
    <t>כיבוד בחדר ישיבות</t>
  </si>
  <si>
    <t>כיבוד מנכל</t>
  </si>
  <si>
    <t>תקציב עזר רכב</t>
  </si>
  <si>
    <t>יעוץ</t>
  </si>
  <si>
    <t>הקלטת ישיבות מועצה</t>
  </si>
  <si>
    <t>הוצ' אחרות</t>
  </si>
  <si>
    <t>ערי תאום</t>
  </si>
  <si>
    <t>מנכל סה"כ</t>
  </si>
  <si>
    <t>משרד ראש הרשות</t>
  </si>
  <si>
    <t>שכר מזכירות סגני ראש עיר</t>
  </si>
  <si>
    <t>שכר נבחרים</t>
  </si>
  <si>
    <t>עיתונים סגני ראש עיר</t>
  </si>
  <si>
    <t>תקציב עזר אחזקה</t>
  </si>
  <si>
    <t>ראש הרשות סגנים ולשכות סה"כ</t>
  </si>
  <si>
    <t>נגדי  שכר משפטיות לועדה לתו"ב</t>
  </si>
  <si>
    <t>ספרות מקצועית</t>
  </si>
  <si>
    <t>העברה עזר יעוץ משפטי ועדה לתו"ב</t>
  </si>
  <si>
    <t>שרות משפטי סה"כ</t>
  </si>
  <si>
    <t>הוצאות אחרות תכנון אסטרטגי</t>
  </si>
  <si>
    <t>יעוץ מקצועי תכנון אסטרטגי</t>
  </si>
  <si>
    <t>תכנון אסטרטגי ושיתופיות סה"כ</t>
  </si>
  <si>
    <t>זמניים מזכירות</t>
  </si>
  <si>
    <t>עזר חלוקת הוצ' מחשב</t>
  </si>
  <si>
    <t>מזכירות  סה"כ</t>
  </si>
  <si>
    <t>שכר אגף משאבי אנוש והדרכה</t>
  </si>
  <si>
    <t>דמי חבר איגודים מקצועיים</t>
  </si>
  <si>
    <t>פירסום דרושים</t>
  </si>
  <si>
    <t>מיחשוב עזר</t>
  </si>
  <si>
    <t>רווחת עובד</t>
  </si>
  <si>
    <t>שי לחג</t>
  </si>
  <si>
    <t>בדיקות רפואיות ואבחונים</t>
  </si>
  <si>
    <t>פנסיה לרשויות אחרות</t>
  </si>
  <si>
    <t>השתתפות בלוויות</t>
  </si>
  <si>
    <t>פעולות לרווחת העובד</t>
  </si>
  <si>
    <t>השתלמות עובדים</t>
  </si>
  <si>
    <t>שונות</t>
  </si>
  <si>
    <t>שכר בחירות</t>
  </si>
  <si>
    <t>משאבי אנוש סה"כ</t>
  </si>
  <si>
    <t>מוקד בטחון עירייה</t>
  </si>
  <si>
    <t>מוקד בטחון זמניים</t>
  </si>
  <si>
    <t>שכר__מוקד עירוני</t>
  </si>
  <si>
    <t>שעות נוספות מוקד</t>
  </si>
  <si>
    <t>אחזקת רכב מוקד</t>
  </si>
  <si>
    <t>שכר מוקדניות</t>
  </si>
  <si>
    <t>שונות מוקד</t>
  </si>
  <si>
    <t>מוקד ושירות סה"כ</t>
  </si>
  <si>
    <t>שכר קליטה</t>
  </si>
  <si>
    <t>פנימיות יום מרכז למידה</t>
  </si>
  <si>
    <t>פעולות קליטה עירונית</t>
  </si>
  <si>
    <t>קליטה קלה בקהילה</t>
  </si>
  <si>
    <t>תרבות וזהות</t>
  </si>
  <si>
    <t>אקולוגיה והכרות</t>
  </si>
  <si>
    <t>חדר הנצחה</t>
  </si>
  <si>
    <t>יום עליה</t>
  </si>
  <si>
    <t>קליטה סה"כ</t>
  </si>
  <si>
    <t>ערים בריאות הכנסות משתתפים</t>
  </si>
  <si>
    <t>הכנסות משרד הבריאות</t>
  </si>
  <si>
    <t>הכנסות מפעולות עולים</t>
  </si>
  <si>
    <t>השתתפות סוכנות</t>
  </si>
  <si>
    <t xml:space="preserve">ממשלה קליטה </t>
  </si>
  <si>
    <t>עזר פנסיונרים</t>
  </si>
  <si>
    <t>מועצה דתית-שוטף</t>
  </si>
  <si>
    <t>מועצה דתית ה.שונות</t>
  </si>
  <si>
    <t>דת סה"כ</t>
  </si>
  <si>
    <t>בתי כנסת</t>
  </si>
  <si>
    <t xml:space="preserve">פעילות תורנית </t>
  </si>
  <si>
    <t>פעילויות תורניות נוספות</t>
  </si>
  <si>
    <t>מורשת ישראל סה"כ</t>
  </si>
  <si>
    <t>הכנסות-ת.תורנית</t>
  </si>
  <si>
    <t>ממשלה תרבות תורנית</t>
  </si>
  <si>
    <t>שכר קיימות</t>
  </si>
  <si>
    <t>פרויקט עיר ירוקה</t>
  </si>
  <si>
    <t>השביל הירוק</t>
  </si>
  <si>
    <t>איגוד ערים לאיכות הסביבה</t>
  </si>
  <si>
    <t>חדשנות עירונית</t>
  </si>
  <si>
    <t>קיימות סה"כ</t>
  </si>
  <si>
    <t>החזר הוצאות מתבר</t>
  </si>
  <si>
    <t>סדנת קיימות ושונות</t>
  </si>
  <si>
    <t>שכירויות קיימות</t>
  </si>
  <si>
    <t>מרכז השלטון המקומי</t>
  </si>
  <si>
    <t>תמיכות</t>
  </si>
  <si>
    <t>עמותות בגין שימוש באולם</t>
  </si>
  <si>
    <t xml:space="preserve"> השתתפות באשכול רשויות השרון</t>
  </si>
  <si>
    <t>השתתפויות סה"כ</t>
  </si>
  <si>
    <t>עמלות כ"א ובנקים</t>
  </si>
  <si>
    <t>ריבית משיכות יתר ואחרות</t>
  </si>
  <si>
    <t>מימון סה"כ</t>
  </si>
  <si>
    <t>בולים</t>
  </si>
  <si>
    <t>נגדי עזר משרד</t>
  </si>
  <si>
    <t>מאור כח חימום מים</t>
  </si>
  <si>
    <t>חומרי ניקוי</t>
  </si>
  <si>
    <t>הוצאות כבוד</t>
  </si>
  <si>
    <t>עזר משרד סה"כ</t>
  </si>
  <si>
    <t>פנסיונרים מועצה דתית</t>
  </si>
  <si>
    <t>נגדי פנסיונרים</t>
  </si>
  <si>
    <t>פנסיה סה"כ</t>
  </si>
  <si>
    <t>לוחות מודעות ותקונם</t>
  </si>
  <si>
    <t>דמי ניהול לוח מודעות</t>
  </si>
  <si>
    <t>פרסום חוצות סה"כ</t>
  </si>
  <si>
    <t>תשלומים עח קרן</t>
  </si>
  <si>
    <t>תשלומים עח ריבית</t>
  </si>
  <si>
    <t>תשלומים עח הצמדה</t>
  </si>
  <si>
    <t>קרן-מלוות ביוב</t>
  </si>
  <si>
    <t>רבית-מלוות ביוב</t>
  </si>
  <si>
    <t>הצמדה-מלוות ביוב</t>
  </si>
  <si>
    <t>תשלום עח קרן הלוואת פיתוח</t>
  </si>
  <si>
    <t>תשלום עח ריבית הלוואת פיתוח</t>
  </si>
  <si>
    <t>פרעון מלוות סה"כ</t>
  </si>
  <si>
    <t>תקציבי עזר שכר</t>
  </si>
  <si>
    <t>שרות שדה</t>
  </si>
  <si>
    <t>הוצאות גביה</t>
  </si>
  <si>
    <t>שרותים חקלאיים סה"כ</t>
  </si>
  <si>
    <t>בחירות לרשויות</t>
  </si>
  <si>
    <t>הוצאות חשמל ירוק</t>
  </si>
  <si>
    <t>שכר כללי רזרבה</t>
  </si>
  <si>
    <t>רזרבה להסכמי שכר ותשלומי פרישה</t>
  </si>
  <si>
    <t>החזר משנים קודמות</t>
  </si>
  <si>
    <t>רזרבה לפעולות</t>
  </si>
  <si>
    <t>תשלומים לא רגילים סה"כ</t>
  </si>
  <si>
    <t>נט"ן</t>
  </si>
  <si>
    <t>שרות אוטובוסים בהפעלת הרשות</t>
  </si>
  <si>
    <t>פעולות ואירועים שונים</t>
  </si>
  <si>
    <t>שירותים שונים סה"כ</t>
  </si>
  <si>
    <t>החזרי בטוח לאומי</t>
  </si>
  <si>
    <t>זיכויים לרציפות זכויות פנסיה</t>
  </si>
  <si>
    <t>כיסוי ממקורות הרשות</t>
  </si>
  <si>
    <t>החזר מקרן פנסיה תקציבית</t>
  </si>
  <si>
    <t>העברות וח"פ סה"כ</t>
  </si>
  <si>
    <t>הכנסות מהקדמת תשלום</t>
  </si>
  <si>
    <t>הכנסות שונות דיבידנד</t>
  </si>
  <si>
    <t>הכנסות שונות</t>
  </si>
  <si>
    <t>ריבית והפרשי שער</t>
  </si>
  <si>
    <t xml:space="preserve">השתת' התקציב הבלתי רגיל </t>
  </si>
  <si>
    <t>החזר מקרנות פיתוח</t>
  </si>
  <si>
    <t>בחירות החזר הוצאות</t>
  </si>
  <si>
    <t>החזרים משנים קודמות</t>
  </si>
  <si>
    <t>הכנסות מימון חשמל ירוק</t>
  </si>
  <si>
    <t>חשמל ירוק</t>
  </si>
  <si>
    <t>הכנסות מיצור חשמל סולרי חברה כלכלית</t>
  </si>
  <si>
    <t>שכר עובדים</t>
  </si>
  <si>
    <t>מערכות מידע רווחה</t>
  </si>
  <si>
    <t>מיגון בלשכות שמירה</t>
  </si>
  <si>
    <t>הוצאות שונות רווחה</t>
  </si>
  <si>
    <t>מנהל רווחה סה"כ</t>
  </si>
  <si>
    <t>שכר מתאים סמים</t>
  </si>
  <si>
    <t>שעות נוספות סמים</t>
  </si>
  <si>
    <t>מניעת סמים סה"כ</t>
  </si>
  <si>
    <t>מרכז עוצמה</t>
  </si>
  <si>
    <t>שכר התנדבות</t>
  </si>
  <si>
    <t xml:space="preserve">שעות נוספות  </t>
  </si>
  <si>
    <t>פעילות שילוב קהילתית תרבותית</t>
  </si>
  <si>
    <t>הורים בונים קהילה</t>
  </si>
  <si>
    <t>שבוע התנדבות</t>
  </si>
  <si>
    <t>התנדבות</t>
  </si>
  <si>
    <t>בית למשפחות מיוחדות</t>
  </si>
  <si>
    <t>הוצאות שונות שיל</t>
  </si>
  <si>
    <t>שכר שיקום שכונות</t>
  </si>
  <si>
    <t>שכר דירה</t>
  </si>
  <si>
    <t xml:space="preserve">בית המתנדב </t>
  </si>
  <si>
    <t xml:space="preserve">בית המתנדב מותנה הכנסות </t>
  </si>
  <si>
    <t>הוצאות סיוע רכישת מזון לתושבים</t>
  </si>
  <si>
    <t>עבודה קהילתית סה"כ</t>
  </si>
  <si>
    <t>משפחות במצוקה בקהילה</t>
  </si>
  <si>
    <t>רווחת הפרט</t>
  </si>
  <si>
    <t>שכר שלום המשפחה</t>
  </si>
  <si>
    <t>רכב שלום המשפחה</t>
  </si>
  <si>
    <t>המרכז לשלום המשפחה</t>
  </si>
  <si>
    <t>שכר מרכז לטיפול במשפחה</t>
  </si>
  <si>
    <t>פעולות מרכז לטיפול במשפחה</t>
  </si>
  <si>
    <t xml:space="preserve">שכר רווחה עיר ללא אלימות </t>
  </si>
  <si>
    <t>סלי מזון בחירום</t>
  </si>
  <si>
    <t>רווחת הפרט והמשפחה סה"כ</t>
  </si>
  <si>
    <t>שכר נערה במצוקה</t>
  </si>
  <si>
    <t>נערות נערים ונשים במצוקה</t>
  </si>
  <si>
    <t>מעונות חסות</t>
  </si>
  <si>
    <t>אל סם</t>
  </si>
  <si>
    <t>סמים משרד הרווחה</t>
  </si>
  <si>
    <t xml:space="preserve">חשמל  </t>
  </si>
  <si>
    <t>מרכז יום רב תחומי מפתן</t>
  </si>
  <si>
    <t>מפתנים הוצאות שונות</t>
  </si>
  <si>
    <t>מפתנים</t>
  </si>
  <si>
    <t>מפתן רכישות מיוחדות</t>
  </si>
  <si>
    <t>שירותי תקון סה"כ</t>
  </si>
  <si>
    <t>טיפול בעוור בקהילה</t>
  </si>
  <si>
    <t>עוורים מפעלי תעסוקה</t>
  </si>
  <si>
    <t>נכים בפנימיות</t>
  </si>
  <si>
    <t>נכים במסגרות יום</t>
  </si>
  <si>
    <t>נכים טיפול בקהילה תומכת</t>
  </si>
  <si>
    <t>שיקום נכים בקהילה</t>
  </si>
  <si>
    <t>שרותי שיקום סה"כ</t>
  </si>
  <si>
    <t>סדור במוסדות מש"ה ואוטיסטים</t>
  </si>
  <si>
    <t>מסגרות יום לאנשים עם מוגבלויות</t>
  </si>
  <si>
    <t>מעש</t>
  </si>
  <si>
    <t>שרותים תומכים לאנשים עם מוגבלות שכלית</t>
  </si>
  <si>
    <t>אחזקת תקציבי עזר</t>
  </si>
  <si>
    <t>שרותים לאנשים עם מוגבלות שכלית סה"כ</t>
  </si>
  <si>
    <t>שילוב אזרחים ותיקים בבתי אבות</t>
  </si>
  <si>
    <t>שכר מועדוני קשישים</t>
  </si>
  <si>
    <t>טיפול באזרחים ותיקים בקהילה</t>
  </si>
  <si>
    <t>מועדוני קשישים</t>
  </si>
  <si>
    <t>תמיכות מרכזי יום לקשיש</t>
  </si>
  <si>
    <t>מרכז יום לקשיש</t>
  </si>
  <si>
    <t>הסעות וארוחות</t>
  </si>
  <si>
    <t>תמיכה באזרח ותיק ואוכל' בסיכון</t>
  </si>
  <si>
    <t>שרותים לזקן סה"כ</t>
  </si>
  <si>
    <t>שכר פעולות קהילתיות</t>
  </si>
  <si>
    <t>טיפול בילד בקהילה ושילוב באומנה</t>
  </si>
  <si>
    <t xml:space="preserve">משפחות במצב משברי וחירום </t>
  </si>
  <si>
    <t>אחזקת ילדים בפנימיות</t>
  </si>
  <si>
    <t>אחזקת ילדים במעונות יום</t>
  </si>
  <si>
    <t>שרותים לילד ולנוער סה"כ</t>
  </si>
  <si>
    <t>שכר קליטת עליה</t>
  </si>
  <si>
    <t>עולים שרותים שונים</t>
  </si>
  <si>
    <t>שרותים לעולים סה"כ</t>
  </si>
  <si>
    <t>השתתפות  במשכורת</t>
  </si>
  <si>
    <t>הוצאות אירגוניות ובטיחות</t>
  </si>
  <si>
    <t>השתת רווחה בכא חנמ</t>
  </si>
  <si>
    <t>השתתפות בסמים</t>
  </si>
  <si>
    <t>מרכז עוצמה הכנסות</t>
  </si>
  <si>
    <t xml:space="preserve">הכנסות התנדבות </t>
  </si>
  <si>
    <t>התנדבות פעולה</t>
  </si>
  <si>
    <t>יעוץ לאזרח</t>
  </si>
  <si>
    <t>הכנסות סיוע רכישת מזון לתושבים</t>
  </si>
  <si>
    <t>משפחות במצוקה בקהילה הכנסה עצמית</t>
  </si>
  <si>
    <t>משפחות במצוקה בקהילה ממשלה</t>
  </si>
  <si>
    <t>הכנסות משתתפים שלום המשפחה</t>
  </si>
  <si>
    <t>הכנסות ממשלה שלום המשפחה</t>
  </si>
  <si>
    <t>הכנסות משתתפים טיפול במשפחה</t>
  </si>
  <si>
    <t>הכנסות ממשלה טיפול במשפחה</t>
  </si>
  <si>
    <t>נערות במצוקה</t>
  </si>
  <si>
    <t>חסות ארצית</t>
  </si>
  <si>
    <t>השתתפות הורים סדנאות</t>
  </si>
  <si>
    <t>הכנסות רווחה סמים</t>
  </si>
  <si>
    <t>מפתן ממשלתי</t>
  </si>
  <si>
    <t>הדרכת עיוור</t>
  </si>
  <si>
    <t>מפעלי שיקום לעוור</t>
  </si>
  <si>
    <t>החזקת נכים בפנימיות</t>
  </si>
  <si>
    <t>מסגרות יום</t>
  </si>
  <si>
    <t>נכים קהילות תומכות</t>
  </si>
  <si>
    <t>השתתפות הורים</t>
  </si>
  <si>
    <t>אימון והכשרה</t>
  </si>
  <si>
    <t>סדור במוסדות לאנשים עם מוגבלות שכלית</t>
  </si>
  <si>
    <t>הכנסות ממשלה - מוסדות לאנשים עם מוגבלות שכלית</t>
  </si>
  <si>
    <t>מעונות יום לאנשים עם מוגבלות שכלית</t>
  </si>
  <si>
    <t>השת' הורים במעש</t>
  </si>
  <si>
    <t>מועדונים לאנשים עם מוגבלות שכלית</t>
  </si>
  <si>
    <t>השתת' קשישים במוסד</t>
  </si>
  <si>
    <t>החזקת זקנים במעונו</t>
  </si>
  <si>
    <t>השתת' קשיש  בצרכים</t>
  </si>
  <si>
    <t>טיפול בזקן בקהילה</t>
  </si>
  <si>
    <t>השתתפות פונים מרכז יום לקשיש</t>
  </si>
  <si>
    <t>השתתפות מפעל הפיס</t>
  </si>
  <si>
    <t>פעילות קהילתית ילד</t>
  </si>
  <si>
    <t>חוק הנוער / טיפול ילד בקהילה</t>
  </si>
  <si>
    <t>ילדים במוסדות</t>
  </si>
  <si>
    <t>אחזקת ילדים בפנימי</t>
  </si>
  <si>
    <t>ילדים מעונות יום</t>
  </si>
  <si>
    <t>טיפול בעולים</t>
  </si>
  <si>
    <t>עבודות קבלניות תאורה</t>
  </si>
  <si>
    <t>תיקון עמודי תאורה ושלטים מוארים</t>
  </si>
  <si>
    <t>עבודות קבלניות רמזורים</t>
  </si>
  <si>
    <t>חשמל רמזורים</t>
  </si>
  <si>
    <t>מאור רחובות סה"כ</t>
  </si>
  <si>
    <t>מנהל תפעול סה"כ</t>
  </si>
  <si>
    <t>ליסינג תפעולי עזר</t>
  </si>
  <si>
    <t>עבודות קבלניות בטיחות</t>
  </si>
  <si>
    <t>עבודות ציבוריות סה"כ</t>
  </si>
  <si>
    <t>שכר למנהל רכב</t>
  </si>
  <si>
    <t>גילום מס הכנסה</t>
  </si>
  <si>
    <t>דלק</t>
  </si>
  <si>
    <t>תיקונים</t>
  </si>
  <si>
    <t>הוצאות טסט ובטוח</t>
  </si>
  <si>
    <t>ליסינג</t>
  </si>
  <si>
    <t>נגדי רכב</t>
  </si>
  <si>
    <t>רכב סה"כ</t>
  </si>
  <si>
    <t>משכורת ושלב משולב</t>
  </si>
  <si>
    <t>תחזוקת מבני עירייה</t>
  </si>
  <si>
    <t>אחזקת חשמל</t>
  </si>
  <si>
    <t>ועדי בתים</t>
  </si>
  <si>
    <t>אחזקת מזגנים מרכזיים</t>
  </si>
  <si>
    <t>מים וביוב למוסדות</t>
  </si>
  <si>
    <t>נגדי אחזקה</t>
  </si>
  <si>
    <t>תחזוקה סה"כ</t>
  </si>
  <si>
    <t>החזר מחברת בטוח</t>
  </si>
  <si>
    <t>שכר זמנים</t>
  </si>
  <si>
    <t>הוצאות אחרות יום העצמאות</t>
  </si>
  <si>
    <t>ציוד ליום העצמאות</t>
  </si>
  <si>
    <t>תקציב עזר תחזוקה</t>
  </si>
  <si>
    <t>אחזרחזקת בית ספיר</t>
  </si>
  <si>
    <t>פירסום ארועים</t>
  </si>
  <si>
    <t>גלעד לנופלים</t>
  </si>
  <si>
    <t>החזר הוצאות חברת תרבות</t>
  </si>
  <si>
    <t>הוצאות אירועים</t>
  </si>
  <si>
    <t>חשמל,מים,חומרי ניקוי</t>
  </si>
  <si>
    <t>והדרת פני זקן</t>
  </si>
  <si>
    <t>תרבות  לקהילה</t>
  </si>
  <si>
    <t>ארועי קייץ</t>
  </si>
  <si>
    <t>אירועים סה"כ</t>
  </si>
  <si>
    <t>פעולות במרכזים</t>
  </si>
  <si>
    <t>נקיון בתי תלמיד</t>
  </si>
  <si>
    <t>תוכנית ניצנים השלמת משרד החינוך</t>
  </si>
  <si>
    <t>שמרפטיה בקורונה</t>
  </si>
  <si>
    <t>שמרטפיה החזר הוצאות</t>
  </si>
  <si>
    <t>בתי תלמיד סה"כ</t>
  </si>
  <si>
    <t>החזר הוצאות לחברת תרבות בתי תרבות</t>
  </si>
  <si>
    <t>הוצאות חד פעמיות</t>
  </si>
  <si>
    <t>עזר משרדי קתדרה</t>
  </si>
  <si>
    <t>מכללות הוצאות פרסום</t>
  </si>
  <si>
    <t>מכללות עבודות קבלניות</t>
  </si>
  <si>
    <t>ארועים</t>
  </si>
  <si>
    <t>הוצאות חוגים</t>
  </si>
  <si>
    <t>ציוד מיחוד</t>
  </si>
  <si>
    <t>אוצרת גלריה</t>
  </si>
  <si>
    <t>אחרות גלריה</t>
  </si>
  <si>
    <t>בית היוצר</t>
  </si>
  <si>
    <t>מרכז אומנים אונים</t>
  </si>
  <si>
    <t>פירסום גלר</t>
  </si>
  <si>
    <t xml:space="preserve">חוגים מותנה הכנסה </t>
  </si>
  <si>
    <t>חוית תאטרון</t>
  </si>
  <si>
    <t>זמניים חוגים</t>
  </si>
  <si>
    <t>הוצ חוגים</t>
  </si>
  <si>
    <t>שכר מנהל א.כהן</t>
  </si>
  <si>
    <t>זמניים   חוגים אלי כהן</t>
  </si>
  <si>
    <t>מותנה הכנסה</t>
  </si>
  <si>
    <t>מדריכים אלי כהן</t>
  </si>
  <si>
    <t>חשמל מרכז קימות ומדע</t>
  </si>
  <si>
    <t>בתי תרבות סה"כ</t>
  </si>
  <si>
    <t>שכר עובדים במינויים</t>
  </si>
  <si>
    <t>מעטפות משלוח דאר וטלפון</t>
  </si>
  <si>
    <t>תיאטרונים אירוח וכיבוד</t>
  </si>
  <si>
    <t>רכישות מופעים</t>
  </si>
  <si>
    <t>שבתרבות</t>
  </si>
  <si>
    <t xml:space="preserve"> הוצאות אחרות</t>
  </si>
  <si>
    <t>רכישת הצגות בהיכל</t>
  </si>
  <si>
    <t>היכל התרבות סה"כ</t>
  </si>
  <si>
    <t>תחרות פסנתרנים/ כלי נשיפה</t>
  </si>
  <si>
    <t>כנס תזמורות נושפים</t>
  </si>
  <si>
    <t>השתתפות בתאגיד עירוני</t>
  </si>
  <si>
    <t>מנצח תזמורת</t>
  </si>
  <si>
    <t>תיאטרון כ"ס הוצאות</t>
  </si>
  <si>
    <t>השתתפות בתאטרון ומקהלות</t>
  </si>
  <si>
    <t>השתתפות במוזיאון כס</t>
  </si>
  <si>
    <t>אחזקת עזר בית ספיר</t>
  </si>
  <si>
    <t>מוזיקה סה"כ</t>
  </si>
  <si>
    <t>כבוד</t>
  </si>
  <si>
    <t>תמלוגים</t>
  </si>
  <si>
    <t>החזר הוצאות לחברת תרבות</t>
  </si>
  <si>
    <t>אחזקה יד לבנים</t>
  </si>
  <si>
    <t>השתתפות מותנה הכנסות ממשלה</t>
  </si>
  <si>
    <t>מנהל סה"כ</t>
  </si>
  <si>
    <t>שכר חזרה ללימודים</t>
  </si>
  <si>
    <t>הרצאות כנגד הכנסות</t>
  </si>
  <si>
    <t>קבלנים חזרה ללימודים</t>
  </si>
  <si>
    <t>שכר פרוייקט עמיתים</t>
  </si>
  <si>
    <t>פעולות פרויקט עמיתים</t>
  </si>
  <si>
    <t>הוצאות ליקויי למידה</t>
  </si>
  <si>
    <t>מרכז תעסוקה מבוגרים</t>
  </si>
  <si>
    <t>מרכז תעסוקה מבוגרים מותנה הכנסות</t>
  </si>
  <si>
    <t>מרכז להשכלת מבוגרים סה"כ</t>
  </si>
  <si>
    <t xml:space="preserve">סל תרבות ניהול </t>
  </si>
  <si>
    <t>משכורת</t>
  </si>
  <si>
    <t>סל תרבות סה"כ</t>
  </si>
  <si>
    <t>שכר אחזקה אולמות ספורט</t>
  </si>
  <si>
    <t>אחזקת אולמות ספורט</t>
  </si>
  <si>
    <t>נקיון קבלני</t>
  </si>
  <si>
    <t xml:space="preserve">נקיון קבלני מגרשים </t>
  </si>
  <si>
    <t>הוצאות שונות אולמות ספורט</t>
  </si>
  <si>
    <t>רכישות מיחודות מנהלה</t>
  </si>
  <si>
    <t>נגדי אולמות ספורט</t>
  </si>
  <si>
    <t>משכורת מנהלה</t>
  </si>
  <si>
    <t>רכישות מיוחדות אולמות ספורט</t>
  </si>
  <si>
    <t>משכורת איצטדיון</t>
  </si>
  <si>
    <t>תקונים</t>
  </si>
  <si>
    <t>אחזקת רכב תקציבי עזר</t>
  </si>
  <si>
    <t>רכישת</t>
  </si>
  <si>
    <t>פעולות ספורט השכר הקובע</t>
  </si>
  <si>
    <t>בטוח ספורטאים</t>
  </si>
  <si>
    <t>התאחדות ספורט בית ספרית</t>
  </si>
  <si>
    <t>הוצאות שונות ספורט</t>
  </si>
  <si>
    <t>פרויקט קפלן</t>
  </si>
  <si>
    <t>שעות נוספות ארועי ספורט</t>
  </si>
  <si>
    <t>שכר ארועי ספורט זמניים</t>
  </si>
  <si>
    <t>חגוים ופרויקטים מותנה הכנסות</t>
  </si>
  <si>
    <t>פרויקטים מותנה הכנסות</t>
  </si>
  <si>
    <t>ארועי ספורט</t>
  </si>
  <si>
    <t>פרויקט מאמאנט/כדורשת</t>
  </si>
  <si>
    <t>הוצאות מאמנט מותנה הכנסות</t>
  </si>
  <si>
    <t xml:space="preserve">אירועים ופרוייקטים (בינוניים וקטנים) </t>
  </si>
  <si>
    <t>מרוץ כפר סבא</t>
  </si>
  <si>
    <t>הוצאות מרוץ כפר סבא מותנה הכנסות</t>
  </si>
  <si>
    <t>פסטיבל ספורט</t>
  </si>
  <si>
    <t>הוצאות  פסיטבל ספורט מותנה הכנסות</t>
  </si>
  <si>
    <t>מרוץ לילה</t>
  </si>
  <si>
    <t>הוצאות  מרוץ לילה מותנה הכנסות</t>
  </si>
  <si>
    <t>מתגלגלים</t>
  </si>
  <si>
    <t>הוצאות  מתגלגלים מותנה הכנסות</t>
  </si>
  <si>
    <t>פרויקט זוזו</t>
  </si>
  <si>
    <t>אתלטיקה קלה</t>
  </si>
  <si>
    <t>קבלן נקיון וגינון ספורטק</t>
  </si>
  <si>
    <t>פרויקט ערכים בספורט</t>
  </si>
  <si>
    <t>הוצאות שונות ספורטק</t>
  </si>
  <si>
    <t>הוצאות ספורט מותנה ממשלה</t>
  </si>
  <si>
    <t xml:space="preserve">כרטיסים למשחקים </t>
  </si>
  <si>
    <t>נבחרות על בתיכוניים</t>
  </si>
  <si>
    <t>תקציב אגודות ספורט ויוזמות ממשלתיות</t>
  </si>
  <si>
    <t>פרחי ספורט</t>
  </si>
  <si>
    <t>תמיכות בספורט</t>
  </si>
  <si>
    <t>השתתפות/ תמיכה  בהשכרת מתקנים לספורט</t>
  </si>
  <si>
    <t>ספורט סה"כ</t>
  </si>
  <si>
    <t>מחשב</t>
  </si>
  <si>
    <t>כריכת ספרים</t>
  </si>
  <si>
    <t>ערבי ספרות</t>
  </si>
  <si>
    <t>רכישת ספרים</t>
  </si>
  <si>
    <t>ספריה סה"כ</t>
  </si>
  <si>
    <t>שכר אחזקה בית םפיר</t>
  </si>
  <si>
    <t>משכורת ספיר</t>
  </si>
  <si>
    <t>בית ספיר זמניים</t>
  </si>
  <si>
    <t>תחזוקה שוטפת</t>
  </si>
  <si>
    <t>חשמל קריית ספיר</t>
  </si>
  <si>
    <t>החזר הוצאות  תפעול מרכז ספיר</t>
  </si>
  <si>
    <t>אחרות עיריה</t>
  </si>
  <si>
    <t>נגדי בית ספיר</t>
  </si>
  <si>
    <t>העברת דמי שכירות  לחברת ספיר</t>
  </si>
  <si>
    <t>קריית ספיר סה"כ</t>
  </si>
  <si>
    <t>והדרת פני זקן הכנס</t>
  </si>
  <si>
    <t>חינוך משלים</t>
  </si>
  <si>
    <t>הכנסות מול הוצאות</t>
  </si>
  <si>
    <t>החזר הוצאות נקיון</t>
  </si>
  <si>
    <t>החזר הוצ' שמירה</t>
  </si>
  <si>
    <t>הכנסות משכירות בתי תלמיד</t>
  </si>
  <si>
    <t xml:space="preserve">הכנסות ניצנים משרד החינוך </t>
  </si>
  <si>
    <t>החזר הוצאות שמרטפיה</t>
  </si>
  <si>
    <t>דמי שמוש בחדר לימוד</t>
  </si>
  <si>
    <t xml:space="preserve">הכנסות  קתדרה  </t>
  </si>
  <si>
    <t>קתדרה עממית חוגים מותנה הכנסה</t>
  </si>
  <si>
    <t>ארועים מותנה הכנסה</t>
  </si>
  <si>
    <t>תשלום עבור שעורים בגלריה</t>
  </si>
  <si>
    <t>הכנסות בית אומנים</t>
  </si>
  <si>
    <t>הכנסות ממשלה בגלריה</t>
  </si>
  <si>
    <t>הכנסות למתנסים</t>
  </si>
  <si>
    <t xml:space="preserve">גלר הכנסות מול הוצאות </t>
  </si>
  <si>
    <t>הכנסות משכירויות גלר</t>
  </si>
  <si>
    <t>הכנסות אלי כהן</t>
  </si>
  <si>
    <t xml:space="preserve"> אלי כהן הכנסה חוגים כנגד הוצ </t>
  </si>
  <si>
    <t>הכנסות משכירויות אלי כהן</t>
  </si>
  <si>
    <t>השתתפות תאגיד בהוצאות</t>
  </si>
  <si>
    <t>הכנסות ממינויים</t>
  </si>
  <si>
    <t>שכירות אולמות</t>
  </si>
  <si>
    <t>השתתפות בעלות אולם</t>
  </si>
  <si>
    <t>הכנסות מהופעות בהיכל</t>
  </si>
  <si>
    <t>שכל מקהלה</t>
  </si>
  <si>
    <t>תיאטרון כ"ס הכנסות</t>
  </si>
  <si>
    <t>הכנסות משרד התרבות</t>
  </si>
  <si>
    <t>הכנסות מתלמידים השכלת מבוגרים</t>
  </si>
  <si>
    <t>הכנסות חזרה ללימודים- משתתפים</t>
  </si>
  <si>
    <t>מותנה הכנסה קורסים</t>
  </si>
  <si>
    <t>הכנסות משכירויות השכלת מבוגרים</t>
  </si>
  <si>
    <t>השתת' ממשלה השכלת מבוגרים</t>
  </si>
  <si>
    <t>השתתפות ממשלה חזרה ללימודים</t>
  </si>
  <si>
    <t>הכנסות עמיתים</t>
  </si>
  <si>
    <t>הכנסות ליקויי למידה</t>
  </si>
  <si>
    <t>הכנסות ממרכז תעסוקה מבוגרים</t>
  </si>
  <si>
    <t xml:space="preserve">סל תרבות הכנסות </t>
  </si>
  <si>
    <t>סל תרבות גני ילדים</t>
  </si>
  <si>
    <t>דמי שימוש באיצטדיון</t>
  </si>
  <si>
    <t xml:space="preserve">הכנסות מחוגים </t>
  </si>
  <si>
    <t>הכנסות מחוגים ופרויקטים  מותנה הכנסות</t>
  </si>
  <si>
    <t>הכנסות מספורט בני נוער</t>
  </si>
  <si>
    <t>הכנסות מבטוח ספורטאים</t>
  </si>
  <si>
    <t>הכנסות משמירה</t>
  </si>
  <si>
    <t>שכר דירה מחוגים</t>
  </si>
  <si>
    <t>השתתפות הממשלה לפע</t>
  </si>
  <si>
    <t xml:space="preserve">מותנה הכנסות מארועים  </t>
  </si>
  <si>
    <t>מאמאנט- מותנה הכנסות</t>
  </si>
  <si>
    <t>מרוץ כפר סבא- מותנה הכנסות</t>
  </si>
  <si>
    <t>פסטיבל ספורט - מותנה הכנסות</t>
  </si>
  <si>
    <t>מרוץ לילה - מותנה הכנסות</t>
  </si>
  <si>
    <t>מתגלגלים- מותנה הכנסות</t>
  </si>
  <si>
    <t>אתלטיקה קלה - הכנסות</t>
  </si>
  <si>
    <t>הכנסות ספורט מותנה ממשלה</t>
  </si>
  <si>
    <t>דמי שמוש באולמי ספורט אגודות</t>
  </si>
  <si>
    <t>הכנסות מספריות</t>
  </si>
  <si>
    <t>השתתפות הממשלה לספ</t>
  </si>
  <si>
    <t>יחידה מאומצת</t>
  </si>
  <si>
    <t>משכורת ושכר משולב הנהלת אגף</t>
  </si>
  <si>
    <t>שעות נוספות הנהלת אגף</t>
  </si>
  <si>
    <t>אחזקת רכב  הנהלת אגף</t>
  </si>
  <si>
    <t>תקציב עזר משרדי</t>
  </si>
  <si>
    <t>מינהל הנוער אירוח וכיבוד</t>
  </si>
  <si>
    <t>מועצת נוער עירונית</t>
  </si>
  <si>
    <t>תרבות וחברה לצעירים</t>
  </si>
  <si>
    <t xml:space="preserve">משכורות ושכר משולב מרכזים </t>
  </si>
  <si>
    <t xml:space="preserve">שעות נוספות מרכזים </t>
  </si>
  <si>
    <t>אחזקת רכב מרכזים</t>
  </si>
  <si>
    <t>פעילות נוער בסיכון</t>
  </si>
  <si>
    <t>כנפיים של קרמבו</t>
  </si>
  <si>
    <t>פלש בק</t>
  </si>
  <si>
    <t>הורה כ"ס</t>
  </si>
  <si>
    <t>מרכז לצעירים</t>
  </si>
  <si>
    <t>אח בוגר</t>
  </si>
  <si>
    <t>חוגי נוער השכר הקובע</t>
  </si>
  <si>
    <t>משכורות ושכר משולב עובדי ניקיון</t>
  </si>
  <si>
    <t>שעות נוספות עובדי ניקיון</t>
  </si>
  <si>
    <t>מדריכים זמניים</t>
  </si>
  <si>
    <t>אירוח וכיבוד</t>
  </si>
  <si>
    <t>בתי הנוער וקהליה מותנה הכנסות</t>
  </si>
  <si>
    <t>התנדבות נוער</t>
  </si>
  <si>
    <t>מותנה הכנסות מממשלה בתי נוער</t>
  </si>
  <si>
    <t>גלריה 29 מותנה הכנסות</t>
  </si>
  <si>
    <t>מנהיגות נוער מותנה הכנסות</t>
  </si>
  <si>
    <t>פעולות קייץ ואירועי  נוער</t>
  </si>
  <si>
    <t>קידום נוער</t>
  </si>
  <si>
    <t>גלריה 29 פעילות</t>
  </si>
  <si>
    <t>הוצאות אחרות בתי נוער</t>
  </si>
  <si>
    <t>הוצאות אחרות עמ"ן</t>
  </si>
  <si>
    <t>סטארטסבא הוצאות שונות</t>
  </si>
  <si>
    <t>משכורת ושכר משולב קידום נוער</t>
  </si>
  <si>
    <t>שעות נוספות קידום נוער</t>
  </si>
  <si>
    <t>אחזקת רכב קידום נוער</t>
  </si>
  <si>
    <t>הנוער העובד</t>
  </si>
  <si>
    <t>השומר הצעיר</t>
  </si>
  <si>
    <t>בני עקיבא</t>
  </si>
  <si>
    <t>הצופים</t>
  </si>
  <si>
    <t>מרכז הנוער העירוני</t>
  </si>
  <si>
    <t>הדרכה ומנהיגות צעירה</t>
  </si>
  <si>
    <t>ביתר תנועת נוער</t>
  </si>
  <si>
    <t>שכר מועדון עולים</t>
  </si>
  <si>
    <t>שעות נוספות עולים</t>
  </si>
  <si>
    <t>אחזקת רכב עובדים עולים</t>
  </si>
  <si>
    <t>זמניים עולים</t>
  </si>
  <si>
    <t>הוצאות פעילות פלורליסטית</t>
  </si>
  <si>
    <t>נוער צעירים וקהילה סה"כ</t>
  </si>
  <si>
    <t>בתי הנוער והקהליה מותנה הכנסות</t>
  </si>
  <si>
    <t>מנהיגות נוער מותנה הנכסות</t>
  </si>
  <si>
    <t>הכנסות מבתי נוער</t>
  </si>
  <si>
    <t>הכנסה תלויה בהוצאה</t>
  </si>
  <si>
    <t>הכנסות משכירות בתי נוער</t>
  </si>
  <si>
    <t>השתת' ממשלה קידום נוער בסיכון</t>
  </si>
  <si>
    <t xml:space="preserve">השתתפות ממשלה מותנה </t>
  </si>
  <si>
    <t>ביצוע  2018</t>
  </si>
  <si>
    <t xml:space="preserve"> ביצוע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</si>
</sst>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0.000%"/>
    <numFmt numFmtId="168" formatCode="_ * #,##0_ ;_ * \-#,##0_ ;_ * &quot;-&quot;??_ ;_ @_ "/>
  </numFmts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i/>
      <sz val="14"/>
      <color theme="1"/>
      <name val="Arial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b/>
      <u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u val="singleAccounting"/>
      <sz val="14"/>
      <color theme="1"/>
      <name val="Arial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65" fontId="0" fillId="0" borderId="0" xfId="1" applyNumberFormat="1" applyFont="1"/>
    <xf numFmtId="0" fontId="4" fillId="0" borderId="0" xfId="0" applyFont="1" applyAlignment="1">
      <alignment horizontal="left"/>
    </xf>
    <xf numFmtId="0" fontId="0" fillId="0" borderId="0" xfId="0" applyAlignment="1">
      <alignment horizontal="right"/>
    </xf>
    <xf numFmtId="0" fontId="5" fillId="0" borderId="0" xfId="0" applyFont="1" applyAlignment="1">
      <alignment vertical="top"/>
    </xf>
    <xf numFmtId="165" fontId="0" fillId="0" borderId="0" xfId="0" applyNumberFormat="1"/>
    <xf numFmtId="165" fontId="0" fillId="3" borderId="2" xfId="0" applyNumberForma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13" xfId="0" applyBorder="1"/>
    <xf numFmtId="0" fontId="0" fillId="0" borderId="18" xfId="0" applyBorder="1"/>
    <xf numFmtId="165" fontId="0" fillId="0" borderId="19" xfId="0" applyNumberFormat="1" applyBorder="1"/>
    <xf numFmtId="165" fontId="0" fillId="0" borderId="18" xfId="0" applyNumberFormat="1" applyBorder="1"/>
    <xf numFmtId="0" fontId="0" fillId="0" borderId="20" xfId="0" applyBorder="1"/>
    <xf numFmtId="165" fontId="0" fillId="0" borderId="21" xfId="0" applyNumberFormat="1" applyBorder="1"/>
    <xf numFmtId="165" fontId="0" fillId="0" borderId="20" xfId="0" applyNumberFormat="1" applyBorder="1"/>
    <xf numFmtId="0" fontId="0" fillId="0" borderId="22" xfId="0" applyBorder="1"/>
    <xf numFmtId="0" fontId="0" fillId="0" borderId="23" xfId="0" applyBorder="1"/>
    <xf numFmtId="0" fontId="0" fillId="2" borderId="2" xfId="0" applyFill="1" applyBorder="1"/>
    <xf numFmtId="0" fontId="0" fillId="2" borderId="4" xfId="0" applyFill="1" applyBorder="1"/>
    <xf numFmtId="165" fontId="0" fillId="2" borderId="16" xfId="0" applyNumberFormat="1" applyFill="1" applyBorder="1"/>
    <xf numFmtId="165" fontId="0" fillId="2" borderId="17" xfId="0" applyNumberFormat="1" applyFill="1" applyBorder="1"/>
    <xf numFmtId="0" fontId="5" fillId="0" borderId="0" xfId="0" applyFont="1"/>
    <xf numFmtId="0" fontId="0" fillId="6" borderId="27" xfId="0" applyFill="1" applyBorder="1" applyAlignment="1">
      <alignment horizontal="center" vertical="center"/>
    </xf>
    <xf numFmtId="0" fontId="0" fillId="0" borderId="28" xfId="0" applyBorder="1"/>
    <xf numFmtId="165" fontId="0" fillId="0" borderId="6" xfId="0" applyNumberFormat="1" applyBorder="1"/>
    <xf numFmtId="0" fontId="0" fillId="0" borderId="29" xfId="0" applyBorder="1"/>
    <xf numFmtId="165" fontId="0" fillId="0" borderId="30" xfId="0" applyNumberFormat="1" applyBorder="1"/>
    <xf numFmtId="165" fontId="0" fillId="0" borderId="31" xfId="0" applyNumberFormat="1" applyBorder="1"/>
    <xf numFmtId="165" fontId="0" fillId="0" borderId="32" xfId="0" applyNumberFormat="1" applyBorder="1"/>
    <xf numFmtId="0" fontId="0" fillId="0" borderId="33" xfId="0" applyBorder="1"/>
    <xf numFmtId="0" fontId="0" fillId="7" borderId="2" xfId="0" applyFill="1" applyBorder="1"/>
    <xf numFmtId="0" fontId="0" fillId="7" borderId="9" xfId="0" applyFill="1" applyBorder="1"/>
    <xf numFmtId="165" fontId="0" fillId="7" borderId="2" xfId="0" applyNumberFormat="1" applyFill="1" applyBorder="1"/>
    <xf numFmtId="165" fontId="0" fillId="7" borderId="16" xfId="0" applyNumberFormat="1" applyFill="1" applyBorder="1"/>
    <xf numFmtId="165" fontId="0" fillId="7" borderId="3" xfId="0" applyNumberFormat="1" applyFill="1" applyBorder="1"/>
    <xf numFmtId="0" fontId="0" fillId="6" borderId="2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165" fontId="0" fillId="6" borderId="24" xfId="0" applyNumberFormat="1" applyFill="1" applyBorder="1" applyAlignment="1">
      <alignment vertical="center"/>
    </xf>
    <xf numFmtId="165" fontId="0" fillId="6" borderId="26" xfId="0" applyNumberFormat="1" applyFill="1" applyBorder="1" applyAlignment="1">
      <alignment vertical="center"/>
    </xf>
    <xf numFmtId="165" fontId="0" fillId="6" borderId="35" xfId="0" applyNumberFormat="1" applyFill="1" applyBorder="1" applyAlignment="1">
      <alignment vertical="center"/>
    </xf>
    <xf numFmtId="0" fontId="0" fillId="8" borderId="1" xfId="0" applyFill="1" applyBorder="1" applyAlignment="1">
      <alignment horizontal="center" vertical="center"/>
    </xf>
    <xf numFmtId="165" fontId="0" fillId="3" borderId="9" xfId="0" applyNumberFormat="1" applyFill="1" applyBorder="1" applyAlignment="1">
      <alignment horizontal="center" vertical="center" wrapText="1"/>
    </xf>
    <xf numFmtId="165" fontId="0" fillId="8" borderId="3" xfId="0" applyNumberFormat="1" applyFill="1" applyBorder="1" applyAlignment="1">
      <alignment horizontal="center" vertical="center" wrapText="1"/>
    </xf>
    <xf numFmtId="165" fontId="0" fillId="8" borderId="27" xfId="0" applyNumberFormat="1" applyFill="1" applyBorder="1" applyAlignment="1">
      <alignment horizontal="center" vertical="center" wrapText="1"/>
    </xf>
    <xf numFmtId="0" fontId="0" fillId="0" borderId="5" xfId="0" applyBorder="1"/>
    <xf numFmtId="165" fontId="0" fillId="0" borderId="37" xfId="0" applyNumberFormat="1" applyBorder="1"/>
    <xf numFmtId="165" fontId="0" fillId="0" borderId="38" xfId="0" applyNumberFormat="1" applyBorder="1"/>
    <xf numFmtId="165" fontId="0" fillId="2" borderId="2" xfId="0" applyNumberFormat="1" applyFill="1" applyBorder="1"/>
    <xf numFmtId="165" fontId="0" fillId="2" borderId="3" xfId="0" applyNumberFormat="1" applyFill="1" applyBorder="1"/>
    <xf numFmtId="0" fontId="0" fillId="8" borderId="2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165" fontId="0" fillId="8" borderId="24" xfId="0" applyNumberFormat="1" applyFill="1" applyBorder="1" applyAlignment="1">
      <alignment vertical="center"/>
    </xf>
    <xf numFmtId="165" fontId="0" fillId="8" borderId="35" xfId="0" applyNumberFormat="1" applyFill="1" applyBorder="1" applyAlignment="1">
      <alignment vertical="center"/>
    </xf>
    <xf numFmtId="168" fontId="4" fillId="0" borderId="0" xfId="1" applyNumberFormat="1" applyFont="1" applyAlignment="1">
      <alignment horizontal="left"/>
    </xf>
    <xf numFmtId="0" fontId="0" fillId="9" borderId="1" xfId="0" applyFill="1" applyBorder="1" applyAlignment="1">
      <alignment horizontal="center" vertical="center"/>
    </xf>
    <xf numFmtId="165" fontId="0" fillId="9" borderId="3" xfId="0" applyNumberFormat="1" applyFill="1" applyBorder="1" applyAlignment="1">
      <alignment horizontal="center" vertical="center" wrapText="1"/>
    </xf>
    <xf numFmtId="165" fontId="0" fillId="9" borderId="27" xfId="0" applyNumberFormat="1" applyFill="1" applyBorder="1" applyAlignment="1">
      <alignment horizontal="center" vertical="center" wrapText="1"/>
    </xf>
    <xf numFmtId="0" fontId="0" fillId="10" borderId="2" xfId="0" applyFill="1" applyBorder="1"/>
    <xf numFmtId="0" fontId="0" fillId="10" borderId="4" xfId="0" applyFill="1" applyBorder="1"/>
    <xf numFmtId="165" fontId="0" fillId="10" borderId="2" xfId="0" applyNumberFormat="1" applyFill="1" applyBorder="1"/>
    <xf numFmtId="165" fontId="0" fillId="10" borderId="3" xfId="0" applyNumberFormat="1" applyFill="1" applyBorder="1"/>
    <xf numFmtId="0" fontId="0" fillId="9" borderId="2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165" fontId="0" fillId="9" borderId="24" xfId="0" applyNumberFormat="1" applyFill="1" applyBorder="1" applyAlignment="1">
      <alignment vertical="center"/>
    </xf>
    <xf numFmtId="165" fontId="0" fillId="9" borderId="35" xfId="0" applyNumberFormat="1" applyFill="1" applyBorder="1" applyAlignment="1">
      <alignment vertical="center"/>
    </xf>
    <xf numFmtId="165" fontId="0" fillId="0" borderId="0" xfId="1" applyNumberFormat="1" applyFont="1" applyAlignment="1">
      <alignment horizontal="center" vertical="center" wrapText="1"/>
    </xf>
    <xf numFmtId="0" fontId="0" fillId="11" borderId="1" xfId="0" applyFill="1" applyBorder="1"/>
    <xf numFmtId="0" fontId="0" fillId="11" borderId="1" xfId="0" applyFill="1" applyBorder="1" applyAlignment="1">
      <alignment horizontal="center" vertical="center" wrapText="1"/>
    </xf>
    <xf numFmtId="165" fontId="0" fillId="11" borderId="16" xfId="0" applyNumberFormat="1" applyFill="1" applyBorder="1" applyAlignment="1">
      <alignment horizontal="center" vertical="center" wrapText="1"/>
    </xf>
    <xf numFmtId="165" fontId="0" fillId="11" borderId="3" xfId="0" applyNumberFormat="1" applyFill="1" applyBorder="1" applyAlignment="1">
      <alignment horizontal="center" vertical="center" wrapText="1"/>
    </xf>
    <xf numFmtId="165" fontId="0" fillId="0" borderId="39" xfId="0" applyNumberFormat="1" applyBorder="1"/>
    <xf numFmtId="0" fontId="0" fillId="12" borderId="2" xfId="0" applyFill="1" applyBorder="1"/>
    <xf numFmtId="0" fontId="0" fillId="12" borderId="4" xfId="0" applyFill="1" applyBorder="1"/>
    <xf numFmtId="165" fontId="0" fillId="12" borderId="2" xfId="0" applyNumberFormat="1" applyFill="1" applyBorder="1"/>
    <xf numFmtId="165" fontId="0" fillId="12" borderId="16" xfId="0" applyNumberFormat="1" applyFill="1" applyBorder="1"/>
    <xf numFmtId="165" fontId="0" fillId="12" borderId="3" xfId="0" applyNumberFormat="1" applyFill="1" applyBorder="1"/>
    <xf numFmtId="0" fontId="0" fillId="11" borderId="2" xfId="0" applyFill="1" applyBorder="1"/>
    <xf numFmtId="0" fontId="0" fillId="11" borderId="4" xfId="0" applyFill="1" applyBorder="1"/>
    <xf numFmtId="165" fontId="0" fillId="11" borderId="24" xfId="0" applyNumberFormat="1" applyFill="1" applyBorder="1"/>
    <xf numFmtId="165" fontId="0" fillId="11" borderId="26" xfId="0" applyNumberFormat="1" applyFill="1" applyBorder="1"/>
    <xf numFmtId="165" fontId="0" fillId="11" borderId="35" xfId="0" applyNumberFormat="1" applyFill="1" applyBorder="1"/>
    <xf numFmtId="0" fontId="0" fillId="13" borderId="1" xfId="0" applyFill="1" applyBorder="1" applyAlignment="1">
      <alignment horizontal="center" vertical="center"/>
    </xf>
    <xf numFmtId="165" fontId="0" fillId="13" borderId="2" xfId="0" applyNumberFormat="1" applyFill="1" applyBorder="1" applyAlignment="1">
      <alignment horizontal="center" vertical="center" wrapText="1"/>
    </xf>
    <xf numFmtId="165" fontId="0" fillId="3" borderId="3" xfId="0" applyNumberFormat="1" applyFill="1" applyBorder="1" applyAlignment="1">
      <alignment horizontal="center" vertical="center" wrapText="1"/>
    </xf>
    <xf numFmtId="165" fontId="0" fillId="13" borderId="34" xfId="0" applyNumberFormat="1" applyFill="1" applyBorder="1" applyAlignment="1">
      <alignment horizontal="center" vertical="center" wrapText="1"/>
    </xf>
    <xf numFmtId="165" fontId="0" fillId="13" borderId="27" xfId="0" applyNumberFormat="1" applyFill="1" applyBorder="1" applyAlignment="1">
      <alignment horizontal="center" vertical="center" wrapText="1"/>
    </xf>
    <xf numFmtId="165" fontId="0" fillId="0" borderId="40" xfId="0" applyNumberFormat="1" applyBorder="1"/>
    <xf numFmtId="165" fontId="0" fillId="0" borderId="41" xfId="0" applyNumberFormat="1" applyBorder="1"/>
    <xf numFmtId="165" fontId="0" fillId="0" borderId="42" xfId="0" applyNumberFormat="1" applyBorder="1"/>
    <xf numFmtId="0" fontId="0" fillId="13" borderId="1" xfId="0" applyFill="1" applyBorder="1"/>
    <xf numFmtId="165" fontId="0" fillId="13" borderId="2" xfId="0" applyNumberFormat="1" applyFill="1" applyBorder="1"/>
    <xf numFmtId="165" fontId="0" fillId="13" borderId="3" xfId="0" applyNumberFormat="1" applyFill="1" applyBorder="1"/>
    <xf numFmtId="165" fontId="0" fillId="13" borderId="34" xfId="0" applyNumberFormat="1" applyFill="1" applyBorder="1"/>
    <xf numFmtId="165" fontId="0" fillId="13" borderId="1" xfId="0" applyNumberFormat="1" applyFill="1" applyBorder="1" applyAlignment="1">
      <alignment horizontal="center" vertical="center" wrapText="1"/>
    </xf>
    <xf numFmtId="165" fontId="0" fillId="13" borderId="16" xfId="0" applyNumberFormat="1" applyFill="1" applyBorder="1" applyAlignment="1">
      <alignment horizontal="center" vertical="center" wrapText="1"/>
    </xf>
    <xf numFmtId="165" fontId="0" fillId="13" borderId="17" xfId="0" applyNumberFormat="1" applyFill="1" applyBorder="1" applyAlignment="1">
      <alignment horizontal="center" vertical="center" wrapText="1"/>
    </xf>
    <xf numFmtId="165" fontId="0" fillId="0" borderId="43" xfId="0" applyNumberFormat="1" applyBorder="1"/>
    <xf numFmtId="0" fontId="0" fillId="14" borderId="2" xfId="0" applyFill="1" applyBorder="1"/>
    <xf numFmtId="0" fontId="0" fillId="14" borderId="4" xfId="0" applyFill="1" applyBorder="1"/>
    <xf numFmtId="165" fontId="0" fillId="14" borderId="16" xfId="0" applyNumberFormat="1" applyFill="1" applyBorder="1"/>
    <xf numFmtId="165" fontId="0" fillId="14" borderId="17" xfId="0" applyNumberFormat="1" applyFill="1" applyBorder="1"/>
    <xf numFmtId="0" fontId="0" fillId="0" borderId="1" xfId="0" applyBorder="1"/>
    <xf numFmtId="0" fontId="0" fillId="0" borderId="5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2" xfId="0" applyBorder="1" applyAlignment="1">
      <alignment wrapText="1"/>
    </xf>
    <xf numFmtId="0" fontId="0" fillId="13" borderId="2" xfId="0" applyFill="1" applyBorder="1"/>
    <xf numFmtId="0" fontId="0" fillId="13" borderId="4" xfId="0" applyFill="1" applyBorder="1"/>
    <xf numFmtId="165" fontId="0" fillId="13" borderId="16" xfId="0" applyNumberFormat="1" applyFill="1" applyBorder="1"/>
    <xf numFmtId="165" fontId="0" fillId="13" borderId="17" xfId="0" applyNumberFormat="1" applyFill="1" applyBorder="1"/>
    <xf numFmtId="0" fontId="0" fillId="15" borderId="1" xfId="0" applyFill="1" applyBorder="1" applyAlignment="1">
      <alignment horizontal="center" vertical="center" wrapText="1"/>
    </xf>
    <xf numFmtId="165" fontId="0" fillId="15" borderId="34" xfId="0" applyNumberFormat="1" applyFill="1" applyBorder="1" applyAlignment="1">
      <alignment horizontal="center" vertical="center" wrapText="1"/>
    </xf>
    <xf numFmtId="165" fontId="0" fillId="15" borderId="27" xfId="0" applyNumberFormat="1" applyFill="1" applyBorder="1" applyAlignment="1">
      <alignment horizontal="center" vertical="center" wrapText="1"/>
    </xf>
    <xf numFmtId="165" fontId="0" fillId="0" borderId="44" xfId="0" applyNumberFormat="1" applyBorder="1"/>
    <xf numFmtId="165" fontId="0" fillId="10" borderId="34" xfId="0" applyNumberFormat="1" applyFill="1" applyBorder="1"/>
    <xf numFmtId="0" fontId="0" fillId="0" borderId="45" xfId="0" applyBorder="1"/>
    <xf numFmtId="0" fontId="0" fillId="0" borderId="46" xfId="0" applyBorder="1"/>
    <xf numFmtId="0" fontId="0" fillId="0" borderId="35" xfId="0" applyBorder="1"/>
    <xf numFmtId="0" fontId="0" fillId="0" borderId="47" xfId="0" applyBorder="1"/>
    <xf numFmtId="0" fontId="0" fillId="15" borderId="25" xfId="0" applyFill="1" applyBorder="1"/>
    <xf numFmtId="165" fontId="0" fillId="15" borderId="35" xfId="0" applyNumberFormat="1" applyFill="1" applyBorder="1"/>
    <xf numFmtId="165" fontId="0" fillId="15" borderId="36" xfId="0" applyNumberFormat="1" applyFill="1" applyBorder="1"/>
    <xf numFmtId="0" fontId="0" fillId="0" borderId="0" xfId="0" applyAlignment="1">
      <alignment wrapText="1"/>
    </xf>
    <xf numFmtId="165" fontId="6" fillId="0" borderId="0" xfId="1" applyNumberFormat="1" applyFont="1"/>
    <xf numFmtId="0" fontId="0" fillId="15" borderId="27" xfId="0" applyFill="1" applyBorder="1" applyAlignment="1">
      <alignment horizontal="center" vertical="center" wrapText="1"/>
    </xf>
    <xf numFmtId="0" fontId="0" fillId="15" borderId="3" xfId="0" applyFill="1" applyBorder="1" applyAlignment="1">
      <alignment horizontal="center" vertical="center" wrapText="1"/>
    </xf>
    <xf numFmtId="165" fontId="3" fillId="15" borderId="3" xfId="0" applyNumberFormat="1" applyFont="1" applyFill="1" applyBorder="1" applyAlignment="1">
      <alignment horizontal="center" vertical="center" wrapText="1"/>
    </xf>
    <xf numFmtId="165" fontId="3" fillId="3" borderId="3" xfId="0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wrapText="1"/>
    </xf>
    <xf numFmtId="0" fontId="0" fillId="0" borderId="31" xfId="0" applyBorder="1"/>
    <xf numFmtId="0" fontId="0" fillId="0" borderId="41" xfId="0" applyBorder="1"/>
    <xf numFmtId="165" fontId="2" fillId="0" borderId="48" xfId="0" applyNumberFormat="1" applyFont="1" applyBorder="1"/>
    <xf numFmtId="165" fontId="2" fillId="0" borderId="19" xfId="0" applyNumberFormat="1" applyFont="1" applyBorder="1"/>
    <xf numFmtId="165" fontId="2" fillId="0" borderId="40" xfId="0" applyNumberFormat="1" applyFont="1" applyBorder="1"/>
    <xf numFmtId="165" fontId="2" fillId="0" borderId="49" xfId="0" applyNumberFormat="1" applyFont="1" applyBorder="1"/>
    <xf numFmtId="0" fontId="0" fillId="2" borderId="50" xfId="0" applyFill="1" applyBorder="1"/>
    <xf numFmtId="0" fontId="0" fillId="2" borderId="51" xfId="0" applyFill="1" applyBorder="1"/>
    <xf numFmtId="165" fontId="0" fillId="2" borderId="51" xfId="0" applyNumberFormat="1" applyFill="1" applyBorder="1"/>
    <xf numFmtId="165" fontId="0" fillId="2" borderId="50" xfId="0" applyNumberFormat="1" applyFill="1" applyBorder="1"/>
    <xf numFmtId="165" fontId="0" fillId="2" borderId="11" xfId="0" applyNumberFormat="1" applyFill="1" applyBorder="1"/>
    <xf numFmtId="165" fontId="0" fillId="2" borderId="12" xfId="0" applyNumberFormat="1" applyFill="1" applyBorder="1"/>
    <xf numFmtId="0" fontId="0" fillId="0" borderId="40" xfId="0" applyBorder="1"/>
    <xf numFmtId="0" fontId="0" fillId="0" borderId="11" xfId="0" applyBorder="1"/>
    <xf numFmtId="165" fontId="2" fillId="0" borderId="51" xfId="0" applyNumberFormat="1" applyFont="1" applyBorder="1"/>
    <xf numFmtId="165" fontId="2" fillId="0" borderId="50" xfId="0" applyNumberFormat="1" applyFont="1" applyBorder="1"/>
    <xf numFmtId="165" fontId="2" fillId="0" borderId="11" xfId="0" applyNumberFormat="1" applyFont="1" applyBorder="1"/>
    <xf numFmtId="165" fontId="2" fillId="0" borderId="12" xfId="0" applyNumberFormat="1" applyFont="1" applyBorder="1"/>
    <xf numFmtId="0" fontId="0" fillId="0" borderId="52" xfId="0" applyBorder="1" applyAlignment="1">
      <alignment wrapText="1"/>
    </xf>
    <xf numFmtId="0" fontId="0" fillId="16" borderId="14" xfId="0" applyFill="1" applyBorder="1"/>
    <xf numFmtId="0" fontId="0" fillId="16" borderId="51" xfId="0" applyFill="1" applyBorder="1"/>
    <xf numFmtId="165" fontId="0" fillId="16" borderId="51" xfId="0" applyNumberFormat="1" applyFill="1" applyBorder="1"/>
    <xf numFmtId="165" fontId="0" fillId="16" borderId="50" xfId="0" applyNumberFormat="1" applyFill="1" applyBorder="1"/>
    <xf numFmtId="165" fontId="0" fillId="16" borderId="11" xfId="0" applyNumberFormat="1" applyFill="1" applyBorder="1"/>
    <xf numFmtId="165" fontId="0" fillId="16" borderId="12" xfId="0" applyNumberFormat="1" applyFill="1" applyBorder="1"/>
    <xf numFmtId="0" fontId="0" fillId="0" borderId="53" xfId="0" applyBorder="1" applyAlignment="1">
      <alignment wrapText="1"/>
    </xf>
    <xf numFmtId="0" fontId="0" fillId="16" borderId="14" xfId="0" applyFill="1" applyBorder="1" applyAlignment="1">
      <alignment wrapText="1"/>
    </xf>
    <xf numFmtId="0" fontId="0" fillId="16" borderId="51" xfId="0" applyFill="1" applyBorder="1" applyAlignment="1">
      <alignment wrapText="1"/>
    </xf>
    <xf numFmtId="0" fontId="0" fillId="0" borderId="31" xfId="0" applyBorder="1" applyAlignment="1">
      <alignment wrapText="1"/>
    </xf>
    <xf numFmtId="0" fontId="7" fillId="0" borderId="31" xfId="0" applyFont="1" applyBorder="1"/>
    <xf numFmtId="0" fontId="0" fillId="0" borderId="4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1" xfId="0" applyBorder="1" applyAlignment="1">
      <alignment wrapText="1"/>
    </xf>
    <xf numFmtId="0" fontId="7" fillId="0" borderId="41" xfId="0" applyFont="1" applyBorder="1"/>
    <xf numFmtId="0" fontId="0" fillId="0" borderId="24" xfId="0" applyBorder="1" applyAlignment="1">
      <alignment wrapText="1"/>
    </xf>
    <xf numFmtId="0" fontId="0" fillId="0" borderId="54" xfId="0" applyBorder="1" applyAlignment="1">
      <alignment wrapText="1"/>
    </xf>
    <xf numFmtId="165" fontId="0" fillId="0" borderId="54" xfId="0" applyNumberFormat="1" applyBorder="1"/>
    <xf numFmtId="165" fontId="0" fillId="0" borderId="26" xfId="0" applyNumberFormat="1" applyBorder="1"/>
    <xf numFmtId="165" fontId="0" fillId="0" borderId="35" xfId="0" applyNumberFormat="1" applyBorder="1"/>
    <xf numFmtId="165" fontId="0" fillId="0" borderId="25" xfId="0" applyNumberFormat="1" applyBorder="1"/>
    <xf numFmtId="0" fontId="6" fillId="0" borderId="0" xfId="0" applyFont="1"/>
    <xf numFmtId="0" fontId="8" fillId="0" borderId="0" xfId="0" applyFont="1"/>
    <xf numFmtId="0" fontId="9" fillId="0" borderId="0" xfId="0" applyFont="1"/>
    <xf numFmtId="165" fontId="9" fillId="0" borderId="0" xfId="1" applyNumberFormat="1" applyFont="1"/>
    <xf numFmtId="0" fontId="9" fillId="0" borderId="0" xfId="0" applyFont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65" fontId="9" fillId="0" borderId="6" xfId="0" applyNumberFormat="1" applyFont="1" applyBorder="1" applyAlignment="1">
      <alignment vertical="center"/>
    </xf>
    <xf numFmtId="165" fontId="9" fillId="0" borderId="7" xfId="0" applyNumberFormat="1" applyFont="1" applyBorder="1" applyAlignment="1">
      <alignment vertical="center"/>
    </xf>
    <xf numFmtId="165" fontId="9" fillId="0" borderId="8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4" borderId="2" xfId="0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165" fontId="9" fillId="4" borderId="3" xfId="0" applyNumberFormat="1" applyFont="1" applyFill="1" applyBorder="1"/>
    <xf numFmtId="165" fontId="9" fillId="4" borderId="4" xfId="0" applyNumberFormat="1" applyFont="1" applyFill="1" applyBorder="1"/>
    <xf numFmtId="0" fontId="9" fillId="0" borderId="10" xfId="0" applyFont="1" applyBorder="1" applyAlignment="1">
      <alignment vertical="center"/>
    </xf>
    <xf numFmtId="165" fontId="9" fillId="0" borderId="11" xfId="0" applyNumberFormat="1" applyFont="1" applyBorder="1" applyAlignment="1">
      <alignment vertical="center"/>
    </xf>
    <xf numFmtId="165" fontId="9" fillId="0" borderId="12" xfId="0" applyNumberFormat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4" borderId="9" xfId="0" applyFont="1" applyFill="1" applyBorder="1"/>
    <xf numFmtId="165" fontId="9" fillId="2" borderId="9" xfId="0" applyNumberFormat="1" applyFont="1" applyFill="1" applyBorder="1" applyAlignment="1">
      <alignment horizontal="center" vertical="center" wrapText="1"/>
    </xf>
    <xf numFmtId="165" fontId="9" fillId="2" borderId="3" xfId="0" applyNumberFormat="1" applyFont="1" applyFill="1" applyBorder="1" applyAlignment="1">
      <alignment vertical="center"/>
    </xf>
    <xf numFmtId="165" fontId="9" fillId="2" borderId="4" xfId="0" applyNumberFormat="1" applyFont="1" applyFill="1" applyBorder="1" applyAlignment="1">
      <alignment vertical="center"/>
    </xf>
    <xf numFmtId="166" fontId="9" fillId="0" borderId="0" xfId="2" applyNumberFormat="1" applyFont="1"/>
    <xf numFmtId="165" fontId="10" fillId="0" borderId="0" xfId="1" applyNumberFormat="1" applyFont="1"/>
    <xf numFmtId="167" fontId="9" fillId="0" borderId="0" xfId="2" applyNumberFormat="1" applyFont="1"/>
    <xf numFmtId="165" fontId="9" fillId="5" borderId="0" xfId="1" applyNumberFormat="1" applyFont="1" applyFill="1"/>
    <xf numFmtId="165" fontId="0" fillId="15" borderId="16" xfId="0" applyNumberFormat="1" applyFill="1" applyBorder="1" applyAlignment="1">
      <alignment horizontal="center" vertical="center" wrapText="1"/>
    </xf>
    <xf numFmtId="165" fontId="0" fillId="15" borderId="3" xfId="0" applyNumberFormat="1" applyFill="1" applyBorder="1" applyAlignment="1">
      <alignment horizontal="center" vertical="center" wrapText="1"/>
    </xf>
    <xf numFmtId="0" fontId="0" fillId="15" borderId="24" xfId="0" applyFill="1" applyBorder="1" applyAlignment="1">
      <alignment vertical="center"/>
    </xf>
    <xf numFmtId="0" fontId="0" fillId="15" borderId="25" xfId="0" applyFill="1" applyBorder="1" applyAlignment="1">
      <alignment vertical="center"/>
    </xf>
    <xf numFmtId="165" fontId="0" fillId="15" borderId="26" xfId="0" applyNumberFormat="1" applyFill="1" applyBorder="1" applyAlignment="1">
      <alignment vertical="center"/>
    </xf>
    <xf numFmtId="165" fontId="0" fillId="15" borderId="23" xfId="0" applyNumberFormat="1" applyFill="1" applyBorder="1" applyAlignment="1">
      <alignment vertical="center"/>
    </xf>
    <xf numFmtId="0" fontId="0" fillId="15" borderId="1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165" fontId="0" fillId="6" borderId="3" xfId="0" applyNumberFormat="1" applyFill="1" applyBorder="1" applyAlignment="1">
      <alignment horizontal="center" vertical="center" wrapText="1"/>
    </xf>
    <xf numFmtId="165" fontId="6" fillId="6" borderId="17" xfId="0" applyNumberFormat="1" applyFont="1" applyFill="1" applyBorder="1" applyAlignment="1">
      <alignment horizontal="center" vertical="center" wrapText="1"/>
    </xf>
    <xf numFmtId="165" fontId="0" fillId="7" borderId="4" xfId="0" applyNumberFormat="1" applyFill="1" applyBorder="1"/>
    <xf numFmtId="165" fontId="0" fillId="6" borderId="25" xfId="0" applyNumberFormat="1" applyFill="1" applyBorder="1" applyAlignment="1">
      <alignment vertical="center"/>
    </xf>
    <xf numFmtId="165" fontId="0" fillId="13" borderId="3" xfId="0" applyNumberFormat="1" applyFill="1" applyBorder="1" applyAlignment="1">
      <alignment horizontal="center" vertical="center" wrapText="1"/>
    </xf>
    <xf numFmtId="0" fontId="0" fillId="10" borderId="2" xfId="0" applyFill="1" applyBorder="1" applyAlignment="1">
      <alignment wrapText="1"/>
    </xf>
    <xf numFmtId="0" fontId="0" fillId="15" borderId="24" xfId="0" applyFill="1" applyBorder="1" applyAlignment="1">
      <alignment wrapText="1"/>
    </xf>
    <xf numFmtId="0" fontId="7" fillId="0" borderId="13" xfId="0" applyFont="1" applyBorder="1"/>
    <xf numFmtId="165" fontId="6" fillId="15" borderId="16" xfId="0" applyNumberFormat="1" applyFont="1" applyFill="1" applyBorder="1" applyAlignment="1">
      <alignment horizontal="center" vertical="center" wrapText="1"/>
    </xf>
    <xf numFmtId="165" fontId="0" fillId="0" borderId="21" xfId="0" applyNumberFormat="1" applyBorder="1" applyAlignment="1">
      <alignment wrapText="1"/>
    </xf>
    <xf numFmtId="165" fontId="0" fillId="15" borderId="17" xfId="0" applyNumberFormat="1" applyFill="1" applyBorder="1" applyAlignment="1">
      <alignment horizontal="center" vertical="center" wrapText="1"/>
    </xf>
    <xf numFmtId="165" fontId="6" fillId="8" borderId="16" xfId="0" applyNumberFormat="1" applyFont="1" applyFill="1" applyBorder="1" applyAlignment="1">
      <alignment horizontal="center" vertical="center" wrapText="1"/>
    </xf>
    <xf numFmtId="165" fontId="0" fillId="0" borderId="55" xfId="0" applyNumberFormat="1" applyBorder="1"/>
    <xf numFmtId="165" fontId="0" fillId="0" borderId="0" xfId="0" applyNumberFormat="1" applyBorder="1"/>
    <xf numFmtId="165" fontId="0" fillId="2" borderId="9" xfId="0" applyNumberFormat="1" applyFill="1" applyBorder="1"/>
    <xf numFmtId="165" fontId="0" fillId="8" borderId="54" xfId="0" applyNumberFormat="1" applyFill="1" applyBorder="1" applyAlignment="1">
      <alignment vertical="center"/>
    </xf>
    <xf numFmtId="165" fontId="0" fillId="8" borderId="17" xfId="0" applyNumberFormat="1" applyFill="1" applyBorder="1" applyAlignment="1">
      <alignment horizontal="center" vertical="center" wrapText="1"/>
    </xf>
    <xf numFmtId="165" fontId="0" fillId="8" borderId="23" xfId="0" applyNumberFormat="1" applyFill="1" applyBorder="1" applyAlignment="1">
      <alignment vertical="center"/>
    </xf>
    <xf numFmtId="165" fontId="6" fillId="9" borderId="16" xfId="0" applyNumberFormat="1" applyFont="1" applyFill="1" applyBorder="1" applyAlignment="1">
      <alignment horizontal="center" vertical="center" wrapText="1"/>
    </xf>
    <xf numFmtId="165" fontId="0" fillId="10" borderId="9" xfId="0" applyNumberFormat="1" applyFill="1" applyBorder="1"/>
    <xf numFmtId="165" fontId="0" fillId="9" borderId="54" xfId="0" applyNumberFormat="1" applyFill="1" applyBorder="1" applyAlignment="1">
      <alignment vertical="center"/>
    </xf>
    <xf numFmtId="165" fontId="0" fillId="9" borderId="17" xfId="0" applyNumberFormat="1" applyFill="1" applyBorder="1" applyAlignment="1">
      <alignment horizontal="center" vertical="center" wrapText="1"/>
    </xf>
    <xf numFmtId="165" fontId="0" fillId="10" borderId="17" xfId="0" applyNumberFormat="1" applyFill="1" applyBorder="1"/>
    <xf numFmtId="165" fontId="0" fillId="9" borderId="23" xfId="0" applyNumberFormat="1" applyFill="1" applyBorder="1" applyAlignment="1">
      <alignment vertical="center"/>
    </xf>
    <xf numFmtId="165" fontId="0" fillId="11" borderId="9" xfId="0" applyNumberFormat="1" applyFill="1" applyBorder="1" applyAlignment="1">
      <alignment horizontal="center" vertical="center" wrapText="1"/>
    </xf>
    <xf numFmtId="165" fontId="0" fillId="12" borderId="9" xfId="0" applyNumberFormat="1" applyFill="1" applyBorder="1"/>
    <xf numFmtId="165" fontId="0" fillId="11" borderId="54" xfId="0" applyNumberFormat="1" applyFill="1" applyBorder="1"/>
    <xf numFmtId="165" fontId="0" fillId="11" borderId="17" xfId="0" applyNumberFormat="1" applyFill="1" applyBorder="1" applyAlignment="1">
      <alignment horizontal="center" vertical="center" wrapText="1"/>
    </xf>
    <xf numFmtId="165" fontId="0" fillId="12" borderId="17" xfId="0" applyNumberFormat="1" applyFill="1" applyBorder="1"/>
    <xf numFmtId="165" fontId="0" fillId="11" borderId="23" xfId="0" applyNumberFormat="1" applyFill="1" applyBorder="1"/>
    <xf numFmtId="165" fontId="0" fillId="13" borderId="9" xfId="0" applyNumberFormat="1" applyFill="1" applyBorder="1" applyAlignment="1">
      <alignment horizontal="center" vertical="center" wrapText="1"/>
    </xf>
    <xf numFmtId="165" fontId="0" fillId="0" borderId="56" xfId="0" applyNumberFormat="1" applyBorder="1"/>
    <xf numFmtId="165" fontId="0" fillId="13" borderId="9" xfId="0" applyNumberFormat="1" applyFill="1" applyBorder="1"/>
    <xf numFmtId="165" fontId="0" fillId="0" borderId="57" xfId="0" applyNumberFormat="1" applyBorder="1"/>
    <xf numFmtId="165" fontId="0" fillId="15" borderId="9" xfId="0" applyNumberFormat="1" applyFill="1" applyBorder="1" applyAlignment="1">
      <alignment horizontal="center" vertical="center" wrapText="1"/>
    </xf>
    <xf numFmtId="165" fontId="0" fillId="15" borderId="54" xfId="0" applyNumberFormat="1" applyFill="1" applyBorder="1"/>
    <xf numFmtId="165" fontId="0" fillId="15" borderId="1" xfId="0" applyNumberFormat="1" applyFill="1" applyBorder="1" applyAlignment="1">
      <alignment horizontal="center" vertical="center" wrapText="1"/>
    </xf>
    <xf numFmtId="165" fontId="0" fillId="15" borderId="23" xfId="0" applyNumberFormat="1" applyFill="1" applyBorder="1"/>
    <xf numFmtId="165" fontId="3" fillId="15" borderId="4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0" fontId="9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TNAS/Local%20Settings/Temporary%20Internet%20Files/Content.IE5/2FO7LAVE/unzipped/&#1514;&#1511;&#1510;&#1497;&#1489;%202005%20&#1506;&#1501;%20&#1508;&#1493;&#1504;&#1511;&#1510;&#1497;&#1493;&#1514;%20&#1502;&#1511;&#1493;&#1513;&#1512;&#1493;&#1514;/&#1514;&#1511;&#1510;&#1497;&#1489;%2004-&#1505;&#1493;&#1508;&#1497;%20&#1493;&#1502;&#1493;&#1495;&#1500;&#1496;.xl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כותרת"/>
      <sheetName val="מאזן"/>
      <sheetName val="פ-שכר"/>
      <sheetName val="טבלאות שכר"/>
      <sheetName val="ניתוח"/>
      <sheetName val="מימון"/>
      <sheetName val="חוגים"/>
      <sheetName val="ריכוז"/>
      <sheetName val="ריכוז2"/>
      <sheetName val="ריכוז3"/>
      <sheetName val="20-34"/>
      <sheetName val="17-19"/>
      <sheetName val="16"/>
      <sheetName val="15"/>
      <sheetName val="14"/>
      <sheetName val="13"/>
      <sheetName val="12"/>
      <sheetName val="11"/>
      <sheetName val="10"/>
      <sheetName val="09"/>
      <sheetName val="08"/>
      <sheetName val="07"/>
      <sheetName val="06"/>
      <sheetName val="05"/>
      <sheetName val="04"/>
      <sheetName val="03"/>
      <sheetName val="02"/>
      <sheetName val="01"/>
      <sheetName val="אינדקס"/>
      <sheetName val="בחירת תאים"/>
    </sheetNames>
    <sheetDataSet>
      <sheetData sheetId="0" refreshError="1"/>
      <sheetData sheetId="1" refreshError="1"/>
      <sheetData sheetId="2" refreshError="1">
        <row r="111">
          <cell r="C111">
            <v>1</v>
          </cell>
        </row>
        <row r="112">
          <cell r="C112">
            <v>0.04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525CF-6F55-4D18-A01C-D2F1C63BC046}">
  <sheetPr>
    <tabColor rgb="FFE739C6"/>
  </sheetPr>
  <dimension ref="A1:T20"/>
  <sheetViews>
    <sheetView rightToLeft="1" tabSelected="1" workbookViewId="0">
      <selection activeCell="E6" sqref="E6"/>
    </sheetView>
  </sheetViews>
  <sheetFormatPr defaultRowHeight="17.399999999999999" x14ac:dyDescent="0.3"/>
  <cols>
    <col min="1" max="1" width="13.69921875" style="172" customWidth="1"/>
    <col min="2" max="2" width="20.3984375" style="173" bestFit="1" customWidth="1"/>
    <col min="3" max="7" width="18.296875" style="173" customWidth="1"/>
    <col min="8" max="9" width="15.796875" style="173" bestFit="1" customWidth="1"/>
    <col min="10" max="10" width="21.8984375" style="173" bestFit="1" customWidth="1"/>
    <col min="11" max="13" width="13.69921875" style="172" customWidth="1"/>
    <col min="14" max="16" width="15.09765625" style="172" customWidth="1"/>
    <col min="17" max="17" width="13.69921875" style="172" bestFit="1" customWidth="1"/>
    <col min="18" max="18" width="37.69921875" style="172" bestFit="1" customWidth="1"/>
    <col min="19" max="19" width="26.5" style="172" bestFit="1" customWidth="1"/>
    <col min="20" max="20" width="15.09765625" style="172" bestFit="1" customWidth="1"/>
    <col min="21" max="16384" width="8.796875" style="172"/>
  </cols>
  <sheetData>
    <row r="1" spans="1:20" x14ac:dyDescent="0.3">
      <c r="A1" s="253" t="s">
        <v>0</v>
      </c>
      <c r="B1" s="253"/>
      <c r="C1" s="253"/>
      <c r="D1" s="253"/>
      <c r="E1" s="253"/>
      <c r="F1" s="253"/>
      <c r="G1" s="253"/>
      <c r="H1" s="171"/>
      <c r="I1" s="171"/>
      <c r="J1" s="171"/>
      <c r="K1" s="171"/>
    </row>
    <row r="2" spans="1:20" ht="18" thickBot="1" x14ac:dyDescent="0.35"/>
    <row r="3" spans="1:20" s="174" customFormat="1" ht="18" hidden="1" thickBot="1" x14ac:dyDescent="0.35">
      <c r="A3" s="172"/>
      <c r="B3" s="172"/>
      <c r="C3" s="172" t="s">
        <v>1</v>
      </c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</row>
    <row r="4" spans="1:20" ht="83.4" customHeight="1" thickBot="1" x14ac:dyDescent="0.35">
      <c r="A4" s="175" t="s">
        <v>2</v>
      </c>
      <c r="B4" s="175" t="s">
        <v>3</v>
      </c>
      <c r="C4" s="176" t="s">
        <v>4</v>
      </c>
      <c r="D4" s="177" t="s">
        <v>5</v>
      </c>
      <c r="E4" s="177" t="s">
        <v>6</v>
      </c>
      <c r="F4" s="178" t="s">
        <v>7</v>
      </c>
      <c r="G4" s="178" t="s">
        <v>1462</v>
      </c>
      <c r="H4" s="172"/>
      <c r="I4" s="172"/>
      <c r="J4" s="172"/>
    </row>
    <row r="5" spans="1:20" s="184" customFormat="1" ht="42.6" customHeight="1" thickBot="1" x14ac:dyDescent="0.35">
      <c r="A5" s="179" t="s">
        <v>8</v>
      </c>
      <c r="B5" s="180" t="s">
        <v>8</v>
      </c>
      <c r="C5" s="181">
        <v>-847612</v>
      </c>
      <c r="D5" s="181">
        <v>35945</v>
      </c>
      <c r="E5" s="182">
        <v>-883557</v>
      </c>
      <c r="F5" s="183">
        <v>-843432</v>
      </c>
      <c r="G5" s="183">
        <v>-815238.86855999893</v>
      </c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</row>
    <row r="6" spans="1:20" s="184" customFormat="1" ht="42.6" customHeight="1" thickBot="1" x14ac:dyDescent="0.35">
      <c r="A6" s="185" t="s">
        <v>9</v>
      </c>
      <c r="B6" s="186"/>
      <c r="C6" s="187">
        <v>-847612</v>
      </c>
      <c r="D6" s="187">
        <v>35945</v>
      </c>
      <c r="E6" s="187">
        <v>-883557</v>
      </c>
      <c r="F6" s="188">
        <v>-843432</v>
      </c>
      <c r="G6" s="188">
        <v>-815238.86855999893</v>
      </c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</row>
    <row r="7" spans="1:20" s="184" customFormat="1" ht="42.6" customHeight="1" x14ac:dyDescent="0.3">
      <c r="A7" s="250" t="s">
        <v>10</v>
      </c>
      <c r="B7" s="189" t="s">
        <v>11</v>
      </c>
      <c r="C7" s="190">
        <v>0</v>
      </c>
      <c r="D7" s="190">
        <v>0</v>
      </c>
      <c r="E7" s="190">
        <v>0</v>
      </c>
      <c r="F7" s="191">
        <v>0</v>
      </c>
      <c r="G7" s="191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</row>
    <row r="8" spans="1:20" s="173" customFormat="1" ht="42.6" customHeight="1" x14ac:dyDescent="0.3">
      <c r="A8" s="251"/>
      <c r="B8" s="192" t="s">
        <v>12</v>
      </c>
      <c r="C8" s="190">
        <v>0</v>
      </c>
      <c r="D8" s="190">
        <v>0</v>
      </c>
      <c r="E8" s="190">
        <v>0</v>
      </c>
      <c r="F8" s="191">
        <v>0</v>
      </c>
      <c r="G8" s="191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</row>
    <row r="9" spans="1:20" ht="42.6" customHeight="1" x14ac:dyDescent="0.3">
      <c r="A9" s="251"/>
      <c r="B9" s="192" t="s">
        <v>13</v>
      </c>
      <c r="C9" s="190">
        <v>457875</v>
      </c>
      <c r="D9" s="190">
        <v>-25639</v>
      </c>
      <c r="E9" s="190">
        <v>483514</v>
      </c>
      <c r="F9" s="191">
        <v>464432</v>
      </c>
      <c r="G9" s="191">
        <v>446566.62621000031</v>
      </c>
      <c r="H9" s="172"/>
      <c r="I9" s="172"/>
      <c r="J9" s="172"/>
    </row>
    <row r="10" spans="1:20" ht="42.6" customHeight="1" thickBot="1" x14ac:dyDescent="0.35">
      <c r="A10" s="252"/>
      <c r="B10" s="193" t="s">
        <v>14</v>
      </c>
      <c r="C10" s="190">
        <v>389737</v>
      </c>
      <c r="D10" s="190">
        <v>-10306</v>
      </c>
      <c r="E10" s="190">
        <v>400043</v>
      </c>
      <c r="F10" s="191">
        <v>379000</v>
      </c>
      <c r="G10" s="191">
        <v>367165.72132000001</v>
      </c>
      <c r="H10" s="172"/>
      <c r="I10" s="172"/>
      <c r="J10" s="172"/>
    </row>
    <row r="11" spans="1:20" ht="42.6" customHeight="1" thickBot="1" x14ac:dyDescent="0.35">
      <c r="A11" s="185" t="s">
        <v>15</v>
      </c>
      <c r="B11" s="194"/>
      <c r="C11" s="187">
        <v>847612</v>
      </c>
      <c r="D11" s="187">
        <v>-35945</v>
      </c>
      <c r="E11" s="187">
        <v>883557</v>
      </c>
      <c r="F11" s="188">
        <v>843432</v>
      </c>
      <c r="G11" s="188">
        <v>813732.34753000038</v>
      </c>
      <c r="H11" s="172"/>
      <c r="I11" s="172"/>
      <c r="J11" s="172"/>
    </row>
    <row r="12" spans="1:20" ht="42.6" customHeight="1" thickBot="1" x14ac:dyDescent="0.35">
      <c r="A12" s="175" t="s">
        <v>16</v>
      </c>
      <c r="B12" s="195"/>
      <c r="C12" s="196">
        <v>0</v>
      </c>
      <c r="D12" s="196">
        <v>0</v>
      </c>
      <c r="E12" s="196">
        <v>0</v>
      </c>
      <c r="F12" s="197">
        <v>0</v>
      </c>
      <c r="G12" s="197">
        <v>-1506.5210299986065</v>
      </c>
      <c r="H12" s="172"/>
      <c r="I12" s="172"/>
      <c r="J12" s="172"/>
    </row>
    <row r="13" spans="1:20" ht="46.5" customHeight="1" x14ac:dyDescent="0.3">
      <c r="B13" s="172"/>
      <c r="C13" s="172"/>
      <c r="D13" s="172"/>
      <c r="E13" s="172"/>
      <c r="F13" s="172"/>
      <c r="G13" s="172"/>
      <c r="H13" s="172"/>
      <c r="I13" s="172"/>
      <c r="J13" s="172"/>
    </row>
    <row r="14" spans="1:20" ht="39" customHeight="1" x14ac:dyDescent="0.3">
      <c r="B14" s="172"/>
      <c r="C14" s="172"/>
      <c r="D14" s="172"/>
      <c r="E14" s="172"/>
      <c r="F14" s="172"/>
      <c r="G14" s="172"/>
      <c r="H14" s="172"/>
      <c r="I14" s="172"/>
      <c r="J14" s="172"/>
    </row>
    <row r="15" spans="1:20" x14ac:dyDescent="0.3">
      <c r="G15" s="173">
        <f>+G14+F14</f>
        <v>0</v>
      </c>
    </row>
    <row r="16" spans="1:20" x14ac:dyDescent="0.3">
      <c r="C16" s="198"/>
      <c r="E16" s="173">
        <f>+G5+C5+D5</f>
        <v>-1626905.8685599989</v>
      </c>
      <c r="I16" s="173">
        <f>+I5-E16</f>
        <v>1626905.8685599989</v>
      </c>
    </row>
    <row r="17" spans="4:13" x14ac:dyDescent="0.3">
      <c r="E17" s="173">
        <f>+G10+D8+C8</f>
        <v>367165.72132000001</v>
      </c>
    </row>
    <row r="18" spans="4:13" ht="21" x14ac:dyDescent="0.6">
      <c r="E18" s="199">
        <f>+G11+D9+C9</f>
        <v>1245968.3475300004</v>
      </c>
    </row>
    <row r="19" spans="4:13" x14ac:dyDescent="0.3">
      <c r="E19" s="173">
        <f>+E18+E17</f>
        <v>1613134.0688500004</v>
      </c>
      <c r="F19" s="200"/>
      <c r="G19" s="200"/>
      <c r="H19" s="200"/>
      <c r="I19" s="173">
        <f>+I8+I9-E19</f>
        <v>-1613134.0688500004</v>
      </c>
      <c r="J19" s="200"/>
      <c r="K19" s="200"/>
      <c r="L19" s="200"/>
      <c r="M19" s="200"/>
    </row>
    <row r="20" spans="4:13" x14ac:dyDescent="0.3">
      <c r="D20" s="173">
        <f>+D14+C14</f>
        <v>0</v>
      </c>
      <c r="E20" s="201">
        <f>+E19+E16</f>
        <v>-13771.799709998537</v>
      </c>
    </row>
  </sheetData>
  <mergeCells count="2">
    <mergeCell ref="A7:A10"/>
    <mergeCell ref="A1:G1"/>
  </mergeCells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EED6F-69AB-4335-A61F-47564F39F651}">
  <sheetPr>
    <tabColor rgb="FFE739C6"/>
    <pageSetUpPr fitToPage="1"/>
  </sheetPr>
  <dimension ref="A1:K5003"/>
  <sheetViews>
    <sheetView rightToLeft="1" view="pageBreakPreview" zoomScaleNormal="100" zoomScaleSheetLayoutView="100" workbookViewId="0">
      <selection activeCell="J12" sqref="J12"/>
    </sheetView>
  </sheetViews>
  <sheetFormatPr defaultRowHeight="13.8" x14ac:dyDescent="0.25"/>
  <cols>
    <col min="1" max="1" width="11.5" style="123" customWidth="1"/>
    <col min="2" max="2" width="7.19921875" customWidth="1"/>
    <col min="3" max="3" width="15.5" style="3" customWidth="1"/>
    <col min="4" max="4" width="11" style="124" customWidth="1"/>
    <col min="5" max="5" width="30.59765625" style="3" customWidth="1"/>
    <col min="6" max="6" width="6.59765625" bestFit="1" customWidth="1"/>
    <col min="7" max="7" width="9.19921875" bestFit="1" customWidth="1"/>
    <col min="8" max="8" width="8.8984375" bestFit="1" customWidth="1"/>
    <col min="9" max="11" width="9.19921875" bestFit="1" customWidth="1"/>
  </cols>
  <sheetData>
    <row r="1" spans="1:11" ht="18" customHeight="1" x14ac:dyDescent="0.3">
      <c r="K1" s="4" t="s">
        <v>243</v>
      </c>
    </row>
    <row r="2" spans="1:11" hidden="1" x14ac:dyDescent="0.25">
      <c r="A2" s="123" t="s">
        <v>244</v>
      </c>
      <c r="B2" s="5" t="s">
        <v>245</v>
      </c>
      <c r="K2" s="3"/>
    </row>
    <row r="3" spans="1:11" ht="14.4" thickBot="1" x14ac:dyDescent="0.3">
      <c r="K3" s="23" t="s">
        <v>18</v>
      </c>
    </row>
    <row r="4" spans="1:11" ht="14.4" hidden="1" thickBot="1" x14ac:dyDescent="0.3">
      <c r="B4" s="123"/>
      <c r="C4" s="123"/>
      <c r="D4" s="123"/>
      <c r="E4" s="123"/>
      <c r="F4" s="7" t="s">
        <v>1</v>
      </c>
      <c r="G4" s="7"/>
      <c r="H4" s="7"/>
      <c r="I4" s="7"/>
      <c r="J4" s="7"/>
      <c r="K4" s="7"/>
    </row>
    <row r="5" spans="1:11" ht="48" customHeight="1" thickBot="1" x14ac:dyDescent="0.3">
      <c r="A5" s="125" t="s">
        <v>95</v>
      </c>
      <c r="B5" s="126" t="s">
        <v>2</v>
      </c>
      <c r="C5" s="126" t="s">
        <v>136</v>
      </c>
      <c r="D5" s="126" t="s">
        <v>246</v>
      </c>
      <c r="E5" s="126" t="s">
        <v>247</v>
      </c>
      <c r="F5" s="127" t="s">
        <v>248</v>
      </c>
      <c r="G5" s="128" t="s">
        <v>4</v>
      </c>
      <c r="H5" s="127" t="s">
        <v>20</v>
      </c>
      <c r="I5" s="127" t="s">
        <v>34</v>
      </c>
      <c r="J5" s="127" t="s">
        <v>7</v>
      </c>
      <c r="K5" s="248" t="s">
        <v>1462</v>
      </c>
    </row>
    <row r="6" spans="1:11" ht="23.4" customHeight="1" x14ac:dyDescent="0.25">
      <c r="A6" s="129" t="s">
        <v>103</v>
      </c>
      <c r="B6" s="130" t="s">
        <v>10</v>
      </c>
      <c r="C6" s="131" t="s">
        <v>168</v>
      </c>
      <c r="D6" s="131">
        <v>1995000860</v>
      </c>
      <c r="E6" s="131" t="s">
        <v>249</v>
      </c>
      <c r="F6" s="223"/>
      <c r="G6" s="15">
        <v>56500</v>
      </c>
      <c r="H6" s="15">
        <v>3000</v>
      </c>
      <c r="I6" s="29">
        <v>53500</v>
      </c>
      <c r="J6" s="29">
        <v>51000</v>
      </c>
      <c r="K6" s="48">
        <v>51001</v>
      </c>
    </row>
    <row r="7" spans="1:11" x14ac:dyDescent="0.25">
      <c r="A7" s="129"/>
      <c r="B7" s="131"/>
      <c r="C7" s="249" t="s">
        <v>250</v>
      </c>
      <c r="D7" s="249"/>
      <c r="E7" s="249"/>
      <c r="F7" s="132"/>
      <c r="G7" s="133">
        <v>56500</v>
      </c>
      <c r="H7" s="133">
        <v>3000</v>
      </c>
      <c r="I7" s="134">
        <v>53500</v>
      </c>
      <c r="J7" s="134">
        <v>51000</v>
      </c>
      <c r="K7" s="135">
        <v>51001</v>
      </c>
    </row>
    <row r="8" spans="1:11" x14ac:dyDescent="0.25">
      <c r="A8" s="129"/>
      <c r="B8" s="136" t="s">
        <v>15</v>
      </c>
      <c r="C8" s="137"/>
      <c r="D8" s="137"/>
      <c r="E8" s="137"/>
      <c r="F8" s="138"/>
      <c r="G8" s="139">
        <v>56500</v>
      </c>
      <c r="H8" s="139">
        <v>3000</v>
      </c>
      <c r="I8" s="140">
        <v>53500</v>
      </c>
      <c r="J8" s="140">
        <v>51000</v>
      </c>
      <c r="K8" s="141">
        <v>51001</v>
      </c>
    </row>
    <row r="9" spans="1:11" x14ac:dyDescent="0.25">
      <c r="A9" s="129"/>
      <c r="B9" s="142" t="s">
        <v>8</v>
      </c>
      <c r="C9" s="143" t="s">
        <v>167</v>
      </c>
      <c r="D9" s="143">
        <v>1282000693</v>
      </c>
      <c r="E9" s="143" t="s">
        <v>251</v>
      </c>
      <c r="F9" s="223"/>
      <c r="G9" s="15">
        <v>-40</v>
      </c>
      <c r="H9" s="15">
        <v>0</v>
      </c>
      <c r="I9" s="29">
        <v>-40</v>
      </c>
      <c r="J9" s="29">
        <v>-40</v>
      </c>
      <c r="K9" s="48">
        <v>-39.884269999999994</v>
      </c>
    </row>
    <row r="10" spans="1:11" x14ac:dyDescent="0.25">
      <c r="A10" s="129"/>
      <c r="B10" s="130"/>
      <c r="C10" s="249" t="s">
        <v>252</v>
      </c>
      <c r="D10" s="249"/>
      <c r="E10" s="249"/>
      <c r="F10" s="144"/>
      <c r="G10" s="145">
        <v>-40</v>
      </c>
      <c r="H10" s="145">
        <v>0</v>
      </c>
      <c r="I10" s="146">
        <v>-40</v>
      </c>
      <c r="J10" s="146">
        <v>-40</v>
      </c>
      <c r="K10" s="147">
        <v>-39.884269999999994</v>
      </c>
    </row>
    <row r="11" spans="1:11" x14ac:dyDescent="0.25">
      <c r="A11" s="129"/>
      <c r="B11" s="130"/>
      <c r="C11" s="142" t="s">
        <v>168</v>
      </c>
      <c r="D11" s="142">
        <v>1111100100</v>
      </c>
      <c r="E11" s="142" t="s">
        <v>253</v>
      </c>
      <c r="F11" s="223"/>
      <c r="G11" s="15">
        <v>-315500</v>
      </c>
      <c r="H11" s="15">
        <v>53400</v>
      </c>
      <c r="I11" s="29">
        <v>-368900</v>
      </c>
      <c r="J11" s="29">
        <v>-351500</v>
      </c>
      <c r="K11" s="48">
        <v>-351114.64308999997</v>
      </c>
    </row>
    <row r="12" spans="1:11" x14ac:dyDescent="0.25">
      <c r="A12" s="129"/>
      <c r="B12" s="130"/>
      <c r="C12" s="130"/>
      <c r="D12" s="130">
        <v>1111200100</v>
      </c>
      <c r="E12" s="130" t="s">
        <v>254</v>
      </c>
      <c r="F12" s="223"/>
      <c r="G12" s="15">
        <v>-14500</v>
      </c>
      <c r="H12" s="15">
        <v>1500</v>
      </c>
      <c r="I12" s="29">
        <v>-16000</v>
      </c>
      <c r="J12" s="29">
        <v>-13000</v>
      </c>
      <c r="K12" s="48">
        <v>-8065.2077499999996</v>
      </c>
    </row>
    <row r="13" spans="1:11" x14ac:dyDescent="0.25">
      <c r="A13" s="129"/>
      <c r="B13" s="130"/>
      <c r="C13" s="130"/>
      <c r="D13" s="130">
        <v>1117000110</v>
      </c>
      <c r="E13" s="130" t="s">
        <v>249</v>
      </c>
      <c r="F13" s="223"/>
      <c r="G13" s="15">
        <v>-56500</v>
      </c>
      <c r="H13" s="15">
        <v>-3000</v>
      </c>
      <c r="I13" s="29">
        <v>-53500</v>
      </c>
      <c r="J13" s="29">
        <v>-51000</v>
      </c>
      <c r="K13" s="48">
        <v>-51001</v>
      </c>
    </row>
    <row r="14" spans="1:11" x14ac:dyDescent="0.25">
      <c r="A14" s="129"/>
      <c r="B14" s="130"/>
      <c r="C14" s="131"/>
      <c r="D14" s="131">
        <v>1291000100</v>
      </c>
      <c r="E14" s="131" t="s">
        <v>255</v>
      </c>
      <c r="F14" s="223"/>
      <c r="G14" s="15">
        <v>-200</v>
      </c>
      <c r="H14" s="15">
        <v>0</v>
      </c>
      <c r="I14" s="29">
        <v>-200</v>
      </c>
      <c r="J14" s="29">
        <v>-200</v>
      </c>
      <c r="K14" s="48">
        <v>-303</v>
      </c>
    </row>
    <row r="15" spans="1:11" x14ac:dyDescent="0.25">
      <c r="A15" s="129"/>
      <c r="B15" s="130"/>
      <c r="C15" s="249" t="s">
        <v>250</v>
      </c>
      <c r="D15" s="249"/>
      <c r="E15" s="249"/>
      <c r="F15" s="144"/>
      <c r="G15" s="145">
        <v>-386700</v>
      </c>
      <c r="H15" s="145">
        <v>51900</v>
      </c>
      <c r="I15" s="146">
        <v>-438600</v>
      </c>
      <c r="J15" s="146">
        <v>-415700</v>
      </c>
      <c r="K15" s="147">
        <v>-410483.85083999997</v>
      </c>
    </row>
    <row r="16" spans="1:11" x14ac:dyDescent="0.25">
      <c r="A16" s="129"/>
      <c r="B16" s="130"/>
      <c r="C16" s="142" t="s">
        <v>169</v>
      </c>
      <c r="D16" s="142">
        <v>1190000913</v>
      </c>
      <c r="E16" s="142" t="s">
        <v>256</v>
      </c>
      <c r="F16" s="223"/>
      <c r="G16" s="15">
        <v>0</v>
      </c>
      <c r="H16" s="15">
        <v>0</v>
      </c>
      <c r="I16" s="29">
        <v>0</v>
      </c>
      <c r="J16" s="29">
        <v>-15</v>
      </c>
      <c r="K16" s="48">
        <v>-15.116</v>
      </c>
    </row>
    <row r="17" spans="1:11" x14ac:dyDescent="0.25">
      <c r="A17" s="129"/>
      <c r="B17" s="130"/>
      <c r="C17" s="130"/>
      <c r="D17" s="130">
        <v>1190000916</v>
      </c>
      <c r="E17" s="130" t="s">
        <v>257</v>
      </c>
      <c r="F17" s="223"/>
      <c r="G17" s="15">
        <v>-30</v>
      </c>
      <c r="H17" s="15">
        <v>0</v>
      </c>
      <c r="I17" s="29">
        <v>-30</v>
      </c>
      <c r="J17" s="29">
        <v>-30</v>
      </c>
      <c r="K17" s="48">
        <v>-35.991999999999997</v>
      </c>
    </row>
    <row r="18" spans="1:11" x14ac:dyDescent="0.25">
      <c r="A18" s="129"/>
      <c r="B18" s="130"/>
      <c r="C18" s="131"/>
      <c r="D18" s="131">
        <v>1191000910</v>
      </c>
      <c r="E18" s="131" t="s">
        <v>258</v>
      </c>
      <c r="F18" s="223"/>
      <c r="G18" s="15">
        <v>-36000</v>
      </c>
      <c r="H18" s="15">
        <v>-36000</v>
      </c>
      <c r="I18" s="29">
        <v>0</v>
      </c>
      <c r="J18" s="29">
        <v>0</v>
      </c>
      <c r="K18" s="48">
        <v>0</v>
      </c>
    </row>
    <row r="19" spans="1:11" x14ac:dyDescent="0.25">
      <c r="A19" s="129"/>
      <c r="B19" s="131"/>
      <c r="C19" s="249" t="s">
        <v>259</v>
      </c>
      <c r="D19" s="249"/>
      <c r="E19" s="249"/>
      <c r="F19" s="132"/>
      <c r="G19" s="133">
        <v>-36030</v>
      </c>
      <c r="H19" s="133">
        <v>-36000</v>
      </c>
      <c r="I19" s="134">
        <v>-30</v>
      </c>
      <c r="J19" s="134">
        <v>-45</v>
      </c>
      <c r="K19" s="135">
        <v>-51.107999999999997</v>
      </c>
    </row>
    <row r="20" spans="1:11" x14ac:dyDescent="0.25">
      <c r="A20" s="148"/>
      <c r="B20" s="136" t="s">
        <v>9</v>
      </c>
      <c r="C20" s="137"/>
      <c r="D20" s="137"/>
      <c r="E20" s="137"/>
      <c r="F20" s="138"/>
      <c r="G20" s="139">
        <v>-422770</v>
      </c>
      <c r="H20" s="139">
        <v>15900</v>
      </c>
      <c r="I20" s="140">
        <v>-438670</v>
      </c>
      <c r="J20" s="140">
        <v>-415785</v>
      </c>
      <c r="K20" s="141">
        <v>-410574.84310999996</v>
      </c>
    </row>
    <row r="21" spans="1:11" ht="27.6" customHeight="1" x14ac:dyDescent="0.25">
      <c r="A21" s="149" t="s">
        <v>170</v>
      </c>
      <c r="B21" s="150"/>
      <c r="C21" s="150"/>
      <c r="D21" s="150"/>
      <c r="E21" s="150"/>
      <c r="F21" s="151"/>
      <c r="G21" s="152">
        <v>-366270</v>
      </c>
      <c r="H21" s="152">
        <v>18900</v>
      </c>
      <c r="I21" s="153">
        <v>-385170</v>
      </c>
      <c r="J21" s="153">
        <v>-364785</v>
      </c>
      <c r="K21" s="154">
        <v>-359573.84310999996</v>
      </c>
    </row>
    <row r="22" spans="1:11" ht="27.6" x14ac:dyDescent="0.25">
      <c r="A22" s="155" t="s">
        <v>98</v>
      </c>
      <c r="B22" s="142" t="s">
        <v>10</v>
      </c>
      <c r="C22" s="142" t="s">
        <v>8</v>
      </c>
      <c r="D22" s="130">
        <v>1623000110</v>
      </c>
      <c r="E22" s="130" t="s">
        <v>260</v>
      </c>
      <c r="F22" s="223">
        <v>16</v>
      </c>
      <c r="G22" s="15">
        <v>2618</v>
      </c>
      <c r="H22" s="15">
        <v>-27</v>
      </c>
      <c r="I22" s="29">
        <v>2645</v>
      </c>
      <c r="J22" s="29">
        <v>2660</v>
      </c>
      <c r="K22" s="48">
        <v>2000.7879399999999</v>
      </c>
    </row>
    <row r="23" spans="1:11" x14ac:dyDescent="0.25">
      <c r="A23" s="129"/>
      <c r="B23" s="130"/>
      <c r="C23" s="130"/>
      <c r="D23" s="130">
        <v>1623000115</v>
      </c>
      <c r="E23" s="130" t="s">
        <v>261</v>
      </c>
      <c r="F23" s="223"/>
      <c r="G23" s="15">
        <v>120</v>
      </c>
      <c r="H23" s="15">
        <v>0</v>
      </c>
      <c r="I23" s="29">
        <v>120</v>
      </c>
      <c r="J23" s="29">
        <v>120</v>
      </c>
      <c r="K23" s="48">
        <v>82.179000000000002</v>
      </c>
    </row>
    <row r="24" spans="1:11" x14ac:dyDescent="0.25">
      <c r="A24" s="129"/>
      <c r="B24" s="130"/>
      <c r="C24" s="130"/>
      <c r="D24" s="130">
        <v>1623000117</v>
      </c>
      <c r="E24" s="130" t="s">
        <v>262</v>
      </c>
      <c r="F24" s="223"/>
      <c r="G24" s="15">
        <v>0</v>
      </c>
      <c r="H24" s="15">
        <v>0</v>
      </c>
      <c r="I24" s="29">
        <v>0</v>
      </c>
      <c r="J24" s="29">
        <v>0</v>
      </c>
      <c r="K24" s="48">
        <v>466.63509999999997</v>
      </c>
    </row>
    <row r="25" spans="1:11" x14ac:dyDescent="0.25">
      <c r="A25" s="129"/>
      <c r="B25" s="130"/>
      <c r="C25" s="130"/>
      <c r="D25" s="130">
        <v>1623000130</v>
      </c>
      <c r="E25" s="130" t="s">
        <v>263</v>
      </c>
      <c r="F25" s="223"/>
      <c r="G25" s="15">
        <v>101</v>
      </c>
      <c r="H25" s="15">
        <v>-55</v>
      </c>
      <c r="I25" s="29">
        <v>156</v>
      </c>
      <c r="J25" s="29">
        <v>86</v>
      </c>
      <c r="K25" s="48">
        <v>178.74539999999999</v>
      </c>
    </row>
    <row r="26" spans="1:11" x14ac:dyDescent="0.25">
      <c r="A26" s="129"/>
      <c r="B26" s="130"/>
      <c r="C26" s="130"/>
      <c r="D26" s="130">
        <v>1623000140</v>
      </c>
      <c r="E26" s="130" t="s">
        <v>264</v>
      </c>
      <c r="F26" s="223"/>
      <c r="G26" s="15">
        <v>160</v>
      </c>
      <c r="H26" s="15">
        <v>0</v>
      </c>
      <c r="I26" s="29">
        <v>160</v>
      </c>
      <c r="J26" s="29">
        <v>195</v>
      </c>
      <c r="K26" s="48">
        <v>124.46267</v>
      </c>
    </row>
    <row r="27" spans="1:11" x14ac:dyDescent="0.25">
      <c r="A27" s="129"/>
      <c r="B27" s="130"/>
      <c r="C27" s="130"/>
      <c r="D27" s="130">
        <v>1623000150</v>
      </c>
      <c r="E27" s="130" t="s">
        <v>265</v>
      </c>
      <c r="F27" s="223"/>
      <c r="G27" s="15">
        <v>0</v>
      </c>
      <c r="H27" s="15">
        <v>0</v>
      </c>
      <c r="I27" s="29">
        <v>0</v>
      </c>
      <c r="J27" s="29">
        <v>0</v>
      </c>
      <c r="K27" s="48">
        <v>21.593619999999998</v>
      </c>
    </row>
    <row r="28" spans="1:11" x14ac:dyDescent="0.25">
      <c r="A28" s="129"/>
      <c r="B28" s="130"/>
      <c r="C28" s="130"/>
      <c r="D28" s="130">
        <v>1623000210</v>
      </c>
      <c r="E28" s="130" t="s">
        <v>266</v>
      </c>
      <c r="F28" s="223"/>
      <c r="G28" s="15">
        <v>0</v>
      </c>
      <c r="H28" s="15">
        <v>0</v>
      </c>
      <c r="I28" s="29">
        <v>0</v>
      </c>
      <c r="J28" s="29">
        <v>0</v>
      </c>
      <c r="K28" s="48">
        <v>38.459980000000002</v>
      </c>
    </row>
    <row r="29" spans="1:11" x14ac:dyDescent="0.25">
      <c r="A29" s="129"/>
      <c r="B29" s="130"/>
      <c r="C29" s="130"/>
      <c r="D29" s="130">
        <v>1623000492</v>
      </c>
      <c r="E29" s="130" t="s">
        <v>231</v>
      </c>
      <c r="F29" s="223"/>
      <c r="G29" s="15">
        <v>310</v>
      </c>
      <c r="H29" s="15">
        <v>0</v>
      </c>
      <c r="I29" s="29">
        <v>310</v>
      </c>
      <c r="J29" s="29">
        <v>380</v>
      </c>
      <c r="K29" s="48">
        <v>393.59100000000001</v>
      </c>
    </row>
    <row r="30" spans="1:11" x14ac:dyDescent="0.25">
      <c r="A30" s="129"/>
      <c r="B30" s="130"/>
      <c r="C30" s="130"/>
      <c r="D30" s="130">
        <v>1623000511</v>
      </c>
      <c r="E30" s="130" t="s">
        <v>267</v>
      </c>
      <c r="F30" s="223"/>
      <c r="G30" s="15">
        <v>0</v>
      </c>
      <c r="H30" s="15">
        <v>0</v>
      </c>
      <c r="I30" s="29">
        <v>0</v>
      </c>
      <c r="J30" s="29">
        <v>2</v>
      </c>
      <c r="K30" s="48">
        <v>0</v>
      </c>
    </row>
    <row r="31" spans="1:11" x14ac:dyDescent="0.25">
      <c r="A31" s="129"/>
      <c r="B31" s="130"/>
      <c r="C31" s="130"/>
      <c r="D31" s="130">
        <v>1623000550</v>
      </c>
      <c r="E31" s="130" t="s">
        <v>268</v>
      </c>
      <c r="F31" s="223"/>
      <c r="G31" s="15">
        <v>0</v>
      </c>
      <c r="H31" s="15">
        <v>0</v>
      </c>
      <c r="I31" s="29">
        <v>0</v>
      </c>
      <c r="J31" s="29">
        <v>2</v>
      </c>
      <c r="K31" s="48">
        <v>1.7993699999999999</v>
      </c>
    </row>
    <row r="32" spans="1:11" x14ac:dyDescent="0.25">
      <c r="A32" s="129"/>
      <c r="B32" s="130"/>
      <c r="C32" s="130"/>
      <c r="D32" s="130">
        <v>1623000560</v>
      </c>
      <c r="E32" s="130" t="s">
        <v>269</v>
      </c>
      <c r="F32" s="223"/>
      <c r="G32" s="15">
        <v>5</v>
      </c>
      <c r="H32" s="15">
        <v>0</v>
      </c>
      <c r="I32" s="29">
        <v>5</v>
      </c>
      <c r="J32" s="29">
        <v>5</v>
      </c>
      <c r="K32" s="48">
        <v>5.14595</v>
      </c>
    </row>
    <row r="33" spans="1:11" x14ac:dyDescent="0.25">
      <c r="A33" s="129"/>
      <c r="B33" s="130"/>
      <c r="C33" s="130"/>
      <c r="D33" s="130">
        <v>1623000570</v>
      </c>
      <c r="E33" s="130" t="s">
        <v>270</v>
      </c>
      <c r="F33" s="223"/>
      <c r="G33" s="15">
        <v>113</v>
      </c>
      <c r="H33" s="15">
        <v>0</v>
      </c>
      <c r="I33" s="29">
        <v>113</v>
      </c>
      <c r="J33" s="29">
        <v>105</v>
      </c>
      <c r="K33" s="48">
        <v>81.543170000000003</v>
      </c>
    </row>
    <row r="34" spans="1:11" x14ac:dyDescent="0.25">
      <c r="A34" s="129"/>
      <c r="B34" s="130"/>
      <c r="C34" s="130"/>
      <c r="D34" s="130">
        <v>1623000581</v>
      </c>
      <c r="E34" s="130" t="s">
        <v>271</v>
      </c>
      <c r="F34" s="223"/>
      <c r="G34" s="15">
        <v>450</v>
      </c>
      <c r="H34" s="15">
        <v>-50</v>
      </c>
      <c r="I34" s="29">
        <v>500</v>
      </c>
      <c r="J34" s="29">
        <v>500</v>
      </c>
      <c r="K34" s="48">
        <v>377.42293000000001</v>
      </c>
    </row>
    <row r="35" spans="1:11" x14ac:dyDescent="0.25">
      <c r="A35" s="129"/>
      <c r="B35" s="130"/>
      <c r="C35" s="130"/>
      <c r="D35" s="130">
        <v>1623000593</v>
      </c>
      <c r="E35" s="130" t="s">
        <v>272</v>
      </c>
      <c r="F35" s="223"/>
      <c r="G35" s="15">
        <v>45</v>
      </c>
      <c r="H35" s="15">
        <v>0</v>
      </c>
      <c r="I35" s="29">
        <v>45</v>
      </c>
      <c r="J35" s="29">
        <v>45</v>
      </c>
      <c r="K35" s="48">
        <v>47.594000000000001</v>
      </c>
    </row>
    <row r="36" spans="1:11" x14ac:dyDescent="0.25">
      <c r="A36" s="129"/>
      <c r="B36" s="130"/>
      <c r="C36" s="130"/>
      <c r="D36" s="130">
        <v>1623000750</v>
      </c>
      <c r="E36" s="130" t="s">
        <v>273</v>
      </c>
      <c r="F36" s="223"/>
      <c r="G36" s="15">
        <v>3800</v>
      </c>
      <c r="H36" s="15">
        <v>-200</v>
      </c>
      <c r="I36" s="29">
        <v>4000</v>
      </c>
      <c r="J36" s="29">
        <v>3900</v>
      </c>
      <c r="K36" s="48">
        <v>4109.4170000000004</v>
      </c>
    </row>
    <row r="37" spans="1:11" x14ac:dyDescent="0.25">
      <c r="A37" s="129"/>
      <c r="B37" s="130"/>
      <c r="C37" s="130"/>
      <c r="D37" s="130">
        <v>1623000751</v>
      </c>
      <c r="E37" s="130" t="s">
        <v>274</v>
      </c>
      <c r="F37" s="223"/>
      <c r="G37" s="15">
        <v>1250</v>
      </c>
      <c r="H37" s="15">
        <v>-250</v>
      </c>
      <c r="I37" s="29">
        <v>1500</v>
      </c>
      <c r="J37" s="29">
        <v>1500</v>
      </c>
      <c r="K37" s="48">
        <v>1947.8575000000001</v>
      </c>
    </row>
    <row r="38" spans="1:11" x14ac:dyDescent="0.25">
      <c r="A38" s="129"/>
      <c r="B38" s="130"/>
      <c r="C38" s="130"/>
      <c r="D38" s="130">
        <v>1623000780</v>
      </c>
      <c r="E38" s="130" t="s">
        <v>275</v>
      </c>
      <c r="F38" s="223"/>
      <c r="G38" s="15">
        <v>5</v>
      </c>
      <c r="H38" s="15">
        <v>0</v>
      </c>
      <c r="I38" s="29">
        <v>5</v>
      </c>
      <c r="J38" s="29">
        <v>8</v>
      </c>
      <c r="K38" s="48">
        <v>8.903649999999999</v>
      </c>
    </row>
    <row r="39" spans="1:11" x14ac:dyDescent="0.25">
      <c r="A39" s="129"/>
      <c r="B39" s="130"/>
      <c r="C39" s="130"/>
      <c r="D39" s="130">
        <v>1623000930</v>
      </c>
      <c r="E39" s="130" t="s">
        <v>276</v>
      </c>
      <c r="F39" s="223"/>
      <c r="G39" s="15">
        <v>0</v>
      </c>
      <c r="H39" s="15">
        <v>0</v>
      </c>
      <c r="I39" s="29">
        <v>0</v>
      </c>
      <c r="J39" s="29">
        <v>7</v>
      </c>
      <c r="K39" s="48">
        <v>7.4191000000000003</v>
      </c>
    </row>
    <row r="40" spans="1:11" x14ac:dyDescent="0.25">
      <c r="A40" s="129"/>
      <c r="B40" s="130"/>
      <c r="C40" s="131"/>
      <c r="D40" s="131">
        <v>1782000810</v>
      </c>
      <c r="E40" s="131" t="s">
        <v>277</v>
      </c>
      <c r="F40" s="223"/>
      <c r="G40" s="15">
        <v>36</v>
      </c>
      <c r="H40" s="15">
        <v>0</v>
      </c>
      <c r="I40" s="29">
        <v>36</v>
      </c>
      <c r="J40" s="29">
        <v>40</v>
      </c>
      <c r="K40" s="48">
        <v>51.064999999999998</v>
      </c>
    </row>
    <row r="41" spans="1:11" x14ac:dyDescent="0.25">
      <c r="A41" s="129"/>
      <c r="B41" s="131"/>
      <c r="C41" s="249" t="s">
        <v>9</v>
      </c>
      <c r="D41" s="249"/>
      <c r="E41" s="249"/>
      <c r="F41" s="132">
        <v>16</v>
      </c>
      <c r="G41" s="133">
        <v>9013</v>
      </c>
      <c r="H41" s="133">
        <v>-582</v>
      </c>
      <c r="I41" s="134">
        <v>9595</v>
      </c>
      <c r="J41" s="134">
        <v>9555</v>
      </c>
      <c r="K41" s="135">
        <v>9944.6223800000007</v>
      </c>
    </row>
    <row r="42" spans="1:11" x14ac:dyDescent="0.25">
      <c r="A42" s="129"/>
      <c r="B42" s="136" t="s">
        <v>15</v>
      </c>
      <c r="C42" s="137"/>
      <c r="D42" s="137"/>
      <c r="E42" s="137"/>
      <c r="F42" s="138">
        <v>16</v>
      </c>
      <c r="G42" s="139">
        <v>9013</v>
      </c>
      <c r="H42" s="139">
        <v>-582</v>
      </c>
      <c r="I42" s="140">
        <v>9595</v>
      </c>
      <c r="J42" s="140">
        <v>9555</v>
      </c>
      <c r="K42" s="141">
        <v>9944.6223800000007</v>
      </c>
    </row>
    <row r="43" spans="1:11" x14ac:dyDescent="0.25">
      <c r="A43" s="129"/>
      <c r="B43" s="142" t="s">
        <v>8</v>
      </c>
      <c r="C43" s="142" t="s">
        <v>8</v>
      </c>
      <c r="D43" s="142">
        <v>1117000690</v>
      </c>
      <c r="E43" s="142" t="s">
        <v>278</v>
      </c>
      <c r="F43" s="223"/>
      <c r="G43" s="15">
        <v>-200</v>
      </c>
      <c r="H43" s="15">
        <v>0</v>
      </c>
      <c r="I43" s="29">
        <v>-200</v>
      </c>
      <c r="J43" s="29">
        <v>-250</v>
      </c>
      <c r="K43" s="48">
        <v>-281.33115000000004</v>
      </c>
    </row>
    <row r="44" spans="1:11" x14ac:dyDescent="0.25">
      <c r="A44" s="129"/>
      <c r="B44" s="130"/>
      <c r="C44" s="131"/>
      <c r="D44" s="131">
        <v>1121000220</v>
      </c>
      <c r="E44" s="131" t="s">
        <v>279</v>
      </c>
      <c r="F44" s="223"/>
      <c r="G44" s="15">
        <v>-140</v>
      </c>
      <c r="H44" s="15">
        <v>0</v>
      </c>
      <c r="I44" s="29">
        <v>-140</v>
      </c>
      <c r="J44" s="29">
        <v>-140</v>
      </c>
      <c r="K44" s="48">
        <v>-150.2801</v>
      </c>
    </row>
    <row r="45" spans="1:11" x14ac:dyDescent="0.25">
      <c r="A45" s="129"/>
      <c r="B45" s="131"/>
      <c r="C45" s="249" t="s">
        <v>9</v>
      </c>
      <c r="D45" s="249"/>
      <c r="E45" s="249"/>
      <c r="F45" s="132"/>
      <c r="G45" s="133">
        <v>-340</v>
      </c>
      <c r="H45" s="133">
        <v>0</v>
      </c>
      <c r="I45" s="134">
        <v>-340</v>
      </c>
      <c r="J45" s="134">
        <v>-390</v>
      </c>
      <c r="K45" s="135">
        <v>-431.61125000000004</v>
      </c>
    </row>
    <row r="46" spans="1:11" x14ac:dyDescent="0.25">
      <c r="A46" s="148"/>
      <c r="B46" s="136" t="s">
        <v>9</v>
      </c>
      <c r="C46" s="137"/>
      <c r="D46" s="137"/>
      <c r="E46" s="137"/>
      <c r="F46" s="138"/>
      <c r="G46" s="139">
        <v>-340</v>
      </c>
      <c r="H46" s="139">
        <v>0</v>
      </c>
      <c r="I46" s="140">
        <v>-340</v>
      </c>
      <c r="J46" s="140">
        <v>-390</v>
      </c>
      <c r="K46" s="141">
        <v>-431.61125000000004</v>
      </c>
    </row>
    <row r="47" spans="1:11" ht="27.6" x14ac:dyDescent="0.25">
      <c r="A47" s="156" t="s">
        <v>140</v>
      </c>
      <c r="B47" s="157"/>
      <c r="C47" s="157"/>
      <c r="D47" s="157"/>
      <c r="E47" s="157"/>
      <c r="F47" s="151">
        <v>16</v>
      </c>
      <c r="G47" s="152">
        <v>8673</v>
      </c>
      <c r="H47" s="152">
        <v>-582</v>
      </c>
      <c r="I47" s="153">
        <v>9255</v>
      </c>
      <c r="J47" s="153">
        <v>9165</v>
      </c>
      <c r="K47" s="154">
        <v>9513.0111300000008</v>
      </c>
    </row>
    <row r="48" spans="1:11" x14ac:dyDescent="0.25">
      <c r="A48" s="155" t="s">
        <v>97</v>
      </c>
      <c r="B48" s="142" t="s">
        <v>10</v>
      </c>
      <c r="C48" s="142" t="s">
        <v>97</v>
      </c>
      <c r="D48" s="130">
        <v>1721000593</v>
      </c>
      <c r="E48" s="130" t="s">
        <v>280</v>
      </c>
      <c r="F48" s="223"/>
      <c r="G48" s="15">
        <v>100</v>
      </c>
      <c r="H48" s="15">
        <v>-20</v>
      </c>
      <c r="I48" s="29">
        <v>120</v>
      </c>
      <c r="J48" s="29">
        <v>45</v>
      </c>
      <c r="K48" s="48">
        <v>47.594000000000001</v>
      </c>
    </row>
    <row r="49" spans="1:11" x14ac:dyDescent="0.25">
      <c r="A49" s="129"/>
      <c r="B49" s="130"/>
      <c r="C49" s="130"/>
      <c r="D49" s="130">
        <v>1721000750</v>
      </c>
      <c r="E49" s="130" t="s">
        <v>281</v>
      </c>
      <c r="F49" s="223"/>
      <c r="G49" s="15">
        <v>935</v>
      </c>
      <c r="H49" s="15">
        <v>-190</v>
      </c>
      <c r="I49" s="29">
        <v>1125</v>
      </c>
      <c r="J49" s="29">
        <v>1090</v>
      </c>
      <c r="K49" s="48">
        <v>1079.4237499999999</v>
      </c>
    </row>
    <row r="50" spans="1:11" x14ac:dyDescent="0.25">
      <c r="A50" s="129"/>
      <c r="B50" s="130"/>
      <c r="C50" s="130"/>
      <c r="D50" s="130">
        <v>1721000752</v>
      </c>
      <c r="E50" s="130" t="s">
        <v>282</v>
      </c>
      <c r="F50" s="223"/>
      <c r="G50" s="15">
        <v>950</v>
      </c>
      <c r="H50" s="15">
        <v>-200</v>
      </c>
      <c r="I50" s="29">
        <v>1150</v>
      </c>
      <c r="J50" s="29">
        <v>1410</v>
      </c>
      <c r="K50" s="48">
        <v>1124.0250000000001</v>
      </c>
    </row>
    <row r="51" spans="1:11" x14ac:dyDescent="0.25">
      <c r="A51" s="129"/>
      <c r="B51" s="130"/>
      <c r="C51" s="130"/>
      <c r="D51" s="130">
        <v>1721000780</v>
      </c>
      <c r="E51" s="130" t="s">
        <v>283</v>
      </c>
      <c r="F51" s="223"/>
      <c r="G51" s="15">
        <v>8</v>
      </c>
      <c r="H51" s="15">
        <v>0</v>
      </c>
      <c r="I51" s="29">
        <v>8</v>
      </c>
      <c r="J51" s="29">
        <v>12</v>
      </c>
      <c r="K51" s="48">
        <v>4.8316000000000008</v>
      </c>
    </row>
    <row r="52" spans="1:11" x14ac:dyDescent="0.25">
      <c r="A52" s="129"/>
      <c r="B52" s="130"/>
      <c r="C52" s="130"/>
      <c r="D52" s="130">
        <v>1721000930</v>
      </c>
      <c r="E52" s="130" t="s">
        <v>284</v>
      </c>
      <c r="F52" s="223"/>
      <c r="G52" s="15">
        <v>0</v>
      </c>
      <c r="H52" s="15">
        <v>0</v>
      </c>
      <c r="I52" s="29">
        <v>0</v>
      </c>
      <c r="J52" s="29">
        <v>2</v>
      </c>
      <c r="K52" s="48">
        <v>1.78678</v>
      </c>
    </row>
    <row r="53" spans="1:11" x14ac:dyDescent="0.25">
      <c r="A53" s="129"/>
      <c r="B53" s="130"/>
      <c r="C53" s="130"/>
      <c r="D53" s="130">
        <v>1722000110</v>
      </c>
      <c r="E53" s="130" t="s">
        <v>260</v>
      </c>
      <c r="F53" s="223">
        <v>1</v>
      </c>
      <c r="G53" s="15">
        <v>122</v>
      </c>
      <c r="H53" s="15">
        <v>-2</v>
      </c>
      <c r="I53" s="29">
        <v>124</v>
      </c>
      <c r="J53" s="29">
        <v>110</v>
      </c>
      <c r="K53" s="48">
        <v>109.21602</v>
      </c>
    </row>
    <row r="54" spans="1:11" x14ac:dyDescent="0.25">
      <c r="A54" s="129"/>
      <c r="B54" s="130"/>
      <c r="C54" s="130"/>
      <c r="D54" s="130">
        <v>1722000115</v>
      </c>
      <c r="E54" s="130" t="s">
        <v>261</v>
      </c>
      <c r="F54" s="223"/>
      <c r="G54" s="15">
        <v>64</v>
      </c>
      <c r="H54" s="15">
        <v>0</v>
      </c>
      <c r="I54" s="29">
        <v>64</v>
      </c>
      <c r="J54" s="29">
        <v>56</v>
      </c>
      <c r="K54" s="48">
        <v>13.696999999999999</v>
      </c>
    </row>
    <row r="55" spans="1:11" x14ac:dyDescent="0.25">
      <c r="A55" s="129"/>
      <c r="B55" s="130"/>
      <c r="C55" s="130"/>
      <c r="D55" s="130">
        <v>1722000130</v>
      </c>
      <c r="E55" s="130" t="s">
        <v>263</v>
      </c>
      <c r="F55" s="223"/>
      <c r="G55" s="15">
        <v>0</v>
      </c>
      <c r="H55" s="15">
        <v>0</v>
      </c>
      <c r="I55" s="29">
        <v>0</v>
      </c>
      <c r="J55" s="29">
        <v>0</v>
      </c>
      <c r="K55" s="48">
        <v>1.29474</v>
      </c>
    </row>
    <row r="56" spans="1:11" x14ac:dyDescent="0.25">
      <c r="A56" s="129"/>
      <c r="B56" s="130"/>
      <c r="C56" s="130"/>
      <c r="D56" s="130">
        <v>1722000492</v>
      </c>
      <c r="E56" s="130" t="s">
        <v>285</v>
      </c>
      <c r="F56" s="223"/>
      <c r="G56" s="15">
        <v>100</v>
      </c>
      <c r="H56" s="15">
        <v>0</v>
      </c>
      <c r="I56" s="29">
        <v>100</v>
      </c>
      <c r="J56" s="29">
        <v>110</v>
      </c>
      <c r="K56" s="48">
        <v>108.371</v>
      </c>
    </row>
    <row r="57" spans="1:11" x14ac:dyDescent="0.25">
      <c r="A57" s="129"/>
      <c r="B57" s="130"/>
      <c r="C57" s="130"/>
      <c r="D57" s="130">
        <v>1722000511</v>
      </c>
      <c r="E57" s="130" t="s">
        <v>286</v>
      </c>
      <c r="F57" s="223"/>
      <c r="G57" s="15">
        <v>0</v>
      </c>
      <c r="H57" s="15">
        <v>0</v>
      </c>
      <c r="I57" s="29">
        <v>0</v>
      </c>
      <c r="J57" s="29">
        <v>5</v>
      </c>
      <c r="K57" s="48">
        <v>4.0834000000000001</v>
      </c>
    </row>
    <row r="58" spans="1:11" x14ac:dyDescent="0.25">
      <c r="A58" s="129"/>
      <c r="B58" s="130"/>
      <c r="C58" s="130"/>
      <c r="D58" s="130">
        <v>1722000796</v>
      </c>
      <c r="E58" s="130" t="s">
        <v>287</v>
      </c>
      <c r="F58" s="223"/>
      <c r="G58" s="15">
        <v>100</v>
      </c>
      <c r="H58" s="15">
        <v>0</v>
      </c>
      <c r="I58" s="29">
        <v>100</v>
      </c>
      <c r="J58" s="29">
        <v>100</v>
      </c>
      <c r="K58" s="48">
        <v>90.603999999999999</v>
      </c>
    </row>
    <row r="59" spans="1:11" x14ac:dyDescent="0.25">
      <c r="A59" s="129"/>
      <c r="B59" s="130"/>
      <c r="C59" s="130"/>
      <c r="D59" s="130">
        <v>1722000798</v>
      </c>
      <c r="E59" s="130" t="s">
        <v>288</v>
      </c>
      <c r="F59" s="223"/>
      <c r="G59" s="15">
        <v>22</v>
      </c>
      <c r="H59" s="15">
        <v>0</v>
      </c>
      <c r="I59" s="29">
        <v>22</v>
      </c>
      <c r="J59" s="29">
        <v>22</v>
      </c>
      <c r="K59" s="48">
        <v>20.93</v>
      </c>
    </row>
    <row r="60" spans="1:11" x14ac:dyDescent="0.25">
      <c r="A60" s="129"/>
      <c r="B60" s="130"/>
      <c r="C60" s="130"/>
      <c r="D60" s="130">
        <v>1722101210</v>
      </c>
      <c r="E60" s="130" t="s">
        <v>289</v>
      </c>
      <c r="F60" s="223">
        <v>1</v>
      </c>
      <c r="G60" s="15">
        <v>99</v>
      </c>
      <c r="H60" s="15">
        <v>0</v>
      </c>
      <c r="I60" s="29">
        <v>99</v>
      </c>
      <c r="J60" s="29">
        <v>100</v>
      </c>
      <c r="K60" s="48">
        <v>88.748130000000003</v>
      </c>
    </row>
    <row r="61" spans="1:11" x14ac:dyDescent="0.25">
      <c r="A61" s="129"/>
      <c r="B61" s="130"/>
      <c r="C61" s="130"/>
      <c r="D61" s="130">
        <v>1722400110</v>
      </c>
      <c r="E61" s="130" t="s">
        <v>290</v>
      </c>
      <c r="F61" s="223">
        <v>14</v>
      </c>
      <c r="G61" s="15">
        <v>2116</v>
      </c>
      <c r="H61" s="15">
        <v>-22</v>
      </c>
      <c r="I61" s="29">
        <v>2138</v>
      </c>
      <c r="J61" s="29">
        <v>2266</v>
      </c>
      <c r="K61" s="48">
        <v>2003.11229</v>
      </c>
    </row>
    <row r="62" spans="1:11" x14ac:dyDescent="0.25">
      <c r="A62" s="129"/>
      <c r="B62" s="130"/>
      <c r="C62" s="130"/>
      <c r="D62" s="130">
        <v>1722400130</v>
      </c>
      <c r="E62" s="130" t="s">
        <v>291</v>
      </c>
      <c r="F62" s="223"/>
      <c r="G62" s="15">
        <v>275</v>
      </c>
      <c r="H62" s="15">
        <v>0</v>
      </c>
      <c r="I62" s="29">
        <v>275</v>
      </c>
      <c r="J62" s="29">
        <v>185</v>
      </c>
      <c r="K62" s="48">
        <v>320.24108000000001</v>
      </c>
    </row>
    <row r="63" spans="1:11" x14ac:dyDescent="0.25">
      <c r="A63" s="129"/>
      <c r="B63" s="130"/>
      <c r="C63" s="130"/>
      <c r="D63" s="130">
        <v>1722400492</v>
      </c>
      <c r="E63" s="130" t="s">
        <v>292</v>
      </c>
      <c r="F63" s="223"/>
      <c r="G63" s="15">
        <v>50</v>
      </c>
      <c r="H63" s="15">
        <v>0</v>
      </c>
      <c r="I63" s="29">
        <v>50</v>
      </c>
      <c r="J63" s="29">
        <v>62</v>
      </c>
      <c r="K63" s="48">
        <v>61.082000000000001</v>
      </c>
    </row>
    <row r="64" spans="1:11" x14ac:dyDescent="0.25">
      <c r="A64" s="129"/>
      <c r="B64" s="130"/>
      <c r="C64" s="130"/>
      <c r="D64" s="130">
        <v>1722400520</v>
      </c>
      <c r="E64" s="130" t="s">
        <v>293</v>
      </c>
      <c r="F64" s="223"/>
      <c r="G64" s="15">
        <v>71</v>
      </c>
      <c r="H64" s="15">
        <v>0</v>
      </c>
      <c r="I64" s="29">
        <v>71</v>
      </c>
      <c r="J64" s="29">
        <v>71</v>
      </c>
      <c r="K64" s="48">
        <v>61.0946</v>
      </c>
    </row>
    <row r="65" spans="1:11" x14ac:dyDescent="0.25">
      <c r="A65" s="129"/>
      <c r="B65" s="130"/>
      <c r="C65" s="130"/>
      <c r="D65" s="130">
        <v>1722400531</v>
      </c>
      <c r="E65" s="130" t="s">
        <v>294</v>
      </c>
      <c r="F65" s="223"/>
      <c r="G65" s="15">
        <v>120</v>
      </c>
      <c r="H65" s="15">
        <v>0</v>
      </c>
      <c r="I65" s="29">
        <v>120</v>
      </c>
      <c r="J65" s="29">
        <v>120</v>
      </c>
      <c r="K65" s="48">
        <v>103.6216</v>
      </c>
    </row>
    <row r="66" spans="1:11" x14ac:dyDescent="0.25">
      <c r="A66" s="129"/>
      <c r="B66" s="130"/>
      <c r="C66" s="130"/>
      <c r="D66" s="130">
        <v>1722400532</v>
      </c>
      <c r="E66" s="130" t="s">
        <v>295</v>
      </c>
      <c r="F66" s="223"/>
      <c r="G66" s="15">
        <v>5</v>
      </c>
      <c r="H66" s="15">
        <v>0</v>
      </c>
      <c r="I66" s="29">
        <v>5</v>
      </c>
      <c r="J66" s="29">
        <v>5</v>
      </c>
      <c r="K66" s="48">
        <v>2.0449999999999999</v>
      </c>
    </row>
    <row r="67" spans="1:11" x14ac:dyDescent="0.25">
      <c r="A67" s="129"/>
      <c r="B67" s="130"/>
      <c r="C67" s="130"/>
      <c r="D67" s="130">
        <v>1722400533</v>
      </c>
      <c r="E67" s="130" t="s">
        <v>296</v>
      </c>
      <c r="F67" s="223"/>
      <c r="G67" s="15">
        <v>19</v>
      </c>
      <c r="H67" s="15">
        <v>0</v>
      </c>
      <c r="I67" s="29">
        <v>19</v>
      </c>
      <c r="J67" s="29">
        <v>19</v>
      </c>
      <c r="K67" s="48">
        <v>17.51971</v>
      </c>
    </row>
    <row r="68" spans="1:11" x14ac:dyDescent="0.25">
      <c r="A68" s="129"/>
      <c r="B68" s="130"/>
      <c r="C68" s="130"/>
      <c r="D68" s="130">
        <v>1722400540</v>
      </c>
      <c r="E68" s="130" t="s">
        <v>297</v>
      </c>
      <c r="F68" s="223"/>
      <c r="G68" s="15">
        <v>140</v>
      </c>
      <c r="H68" s="15">
        <v>0</v>
      </c>
      <c r="I68" s="29">
        <v>140</v>
      </c>
      <c r="J68" s="29">
        <v>140</v>
      </c>
      <c r="K68" s="48">
        <v>16.128599999999999</v>
      </c>
    </row>
    <row r="69" spans="1:11" x14ac:dyDescent="0.25">
      <c r="A69" s="129"/>
      <c r="B69" s="130"/>
      <c r="C69" s="130"/>
      <c r="D69" s="130">
        <v>1722400541</v>
      </c>
      <c r="E69" s="130" t="s">
        <v>298</v>
      </c>
      <c r="F69" s="223"/>
      <c r="G69" s="15">
        <v>30</v>
      </c>
      <c r="H69" s="15">
        <v>0</v>
      </c>
      <c r="I69" s="29">
        <v>30</v>
      </c>
      <c r="J69" s="29">
        <v>30</v>
      </c>
      <c r="K69" s="48">
        <v>18.883599999999998</v>
      </c>
    </row>
    <row r="70" spans="1:11" x14ac:dyDescent="0.25">
      <c r="A70" s="129"/>
      <c r="B70" s="130"/>
      <c r="C70" s="130"/>
      <c r="D70" s="130">
        <v>1722400750</v>
      </c>
      <c r="E70" s="130" t="s">
        <v>299</v>
      </c>
      <c r="F70" s="223"/>
      <c r="G70" s="15">
        <v>0</v>
      </c>
      <c r="H70" s="15">
        <v>-260</v>
      </c>
      <c r="I70" s="29">
        <v>260</v>
      </c>
      <c r="J70" s="29">
        <v>260</v>
      </c>
      <c r="K70" s="48">
        <v>79.897000000000006</v>
      </c>
    </row>
    <row r="71" spans="1:11" x14ac:dyDescent="0.25">
      <c r="A71" s="129"/>
      <c r="B71" s="130"/>
      <c r="C71" s="130"/>
      <c r="D71" s="130">
        <v>1722400751</v>
      </c>
      <c r="E71" s="130" t="s">
        <v>300</v>
      </c>
      <c r="F71" s="223"/>
      <c r="G71" s="15">
        <v>500</v>
      </c>
      <c r="H71" s="15">
        <v>-20</v>
      </c>
      <c r="I71" s="29">
        <v>520</v>
      </c>
      <c r="J71" s="29">
        <v>520</v>
      </c>
      <c r="K71" s="48">
        <v>492.41998000000001</v>
      </c>
    </row>
    <row r="72" spans="1:11" x14ac:dyDescent="0.25">
      <c r="A72" s="129"/>
      <c r="B72" s="130"/>
      <c r="C72" s="130"/>
      <c r="D72" s="130">
        <v>1722400752</v>
      </c>
      <c r="E72" s="130" t="s">
        <v>301</v>
      </c>
      <c r="F72" s="223"/>
      <c r="G72" s="15">
        <v>160</v>
      </c>
      <c r="H72" s="15">
        <v>-50</v>
      </c>
      <c r="I72" s="29">
        <v>210</v>
      </c>
      <c r="J72" s="29">
        <v>210</v>
      </c>
      <c r="K72" s="48">
        <v>166.39598000000001</v>
      </c>
    </row>
    <row r="73" spans="1:11" x14ac:dyDescent="0.25">
      <c r="A73" s="129"/>
      <c r="B73" s="130"/>
      <c r="C73" s="130"/>
      <c r="D73" s="130">
        <v>1722400753</v>
      </c>
      <c r="E73" s="130" t="s">
        <v>302</v>
      </c>
      <c r="F73" s="223"/>
      <c r="G73" s="15">
        <v>196</v>
      </c>
      <c r="H73" s="15">
        <v>-30</v>
      </c>
      <c r="I73" s="29">
        <v>226</v>
      </c>
      <c r="J73" s="29">
        <v>226</v>
      </c>
      <c r="K73" s="48">
        <v>179.83020000000002</v>
      </c>
    </row>
    <row r="74" spans="1:11" x14ac:dyDescent="0.25">
      <c r="A74" s="129"/>
      <c r="B74" s="130"/>
      <c r="C74" s="130"/>
      <c r="D74" s="130">
        <v>1722400780</v>
      </c>
      <c r="E74" s="130" t="s">
        <v>303</v>
      </c>
      <c r="F74" s="223"/>
      <c r="G74" s="15">
        <v>120</v>
      </c>
      <c r="H74" s="15">
        <v>-20</v>
      </c>
      <c r="I74" s="29">
        <v>140</v>
      </c>
      <c r="J74" s="29">
        <v>140</v>
      </c>
      <c r="K74" s="48">
        <v>158.90832999999998</v>
      </c>
    </row>
    <row r="75" spans="1:11" x14ac:dyDescent="0.25">
      <c r="A75" s="129"/>
      <c r="B75" s="130"/>
      <c r="C75" s="130"/>
      <c r="D75" s="130">
        <v>1722400790</v>
      </c>
      <c r="E75" s="130" t="s">
        <v>304</v>
      </c>
      <c r="F75" s="223"/>
      <c r="G75" s="15">
        <v>404</v>
      </c>
      <c r="H75" s="15">
        <v>-20</v>
      </c>
      <c r="I75" s="29">
        <v>424</v>
      </c>
      <c r="J75" s="29">
        <v>424</v>
      </c>
      <c r="K75" s="48">
        <v>424</v>
      </c>
    </row>
    <row r="76" spans="1:11" x14ac:dyDescent="0.25">
      <c r="A76" s="129"/>
      <c r="B76" s="130"/>
      <c r="C76" s="130"/>
      <c r="D76" s="130">
        <v>1722400931</v>
      </c>
      <c r="E76" s="130" t="s">
        <v>305</v>
      </c>
      <c r="F76" s="223"/>
      <c r="G76" s="15">
        <v>192</v>
      </c>
      <c r="H76" s="15">
        <v>0</v>
      </c>
      <c r="I76" s="29">
        <v>192</v>
      </c>
      <c r="J76" s="29">
        <v>165</v>
      </c>
      <c r="K76" s="48">
        <v>179.12258</v>
      </c>
    </row>
    <row r="77" spans="1:11" x14ac:dyDescent="0.25">
      <c r="A77" s="129"/>
      <c r="B77" s="130"/>
      <c r="C77" s="130"/>
      <c r="D77" s="130">
        <v>1722400980</v>
      </c>
      <c r="E77" s="130" t="s">
        <v>306</v>
      </c>
      <c r="F77" s="223"/>
      <c r="G77" s="15">
        <v>0</v>
      </c>
      <c r="H77" s="15">
        <v>0</v>
      </c>
      <c r="I77" s="29">
        <v>0</v>
      </c>
      <c r="J77" s="29">
        <v>0</v>
      </c>
      <c r="K77" s="48">
        <v>613.83123000000001</v>
      </c>
    </row>
    <row r="78" spans="1:11" x14ac:dyDescent="0.25">
      <c r="A78" s="129"/>
      <c r="B78" s="130"/>
      <c r="C78" s="130"/>
      <c r="D78" s="130">
        <v>1722401210</v>
      </c>
      <c r="E78" s="130" t="s">
        <v>307</v>
      </c>
      <c r="F78" s="223">
        <v>3</v>
      </c>
      <c r="G78" s="15">
        <v>395</v>
      </c>
      <c r="H78" s="15">
        <v>0</v>
      </c>
      <c r="I78" s="29">
        <v>395</v>
      </c>
      <c r="J78" s="29">
        <v>397</v>
      </c>
      <c r="K78" s="48">
        <v>337.96625</v>
      </c>
    </row>
    <row r="79" spans="1:11" x14ac:dyDescent="0.25">
      <c r="A79" s="129"/>
      <c r="B79" s="130"/>
      <c r="C79" s="130"/>
      <c r="D79" s="130">
        <v>1723000110</v>
      </c>
      <c r="E79" s="130" t="s">
        <v>260</v>
      </c>
      <c r="F79" s="223">
        <v>2</v>
      </c>
      <c r="G79" s="15">
        <v>354</v>
      </c>
      <c r="H79" s="15">
        <v>-4</v>
      </c>
      <c r="I79" s="29">
        <v>358</v>
      </c>
      <c r="J79" s="29">
        <v>315</v>
      </c>
      <c r="K79" s="48">
        <v>331.82589000000002</v>
      </c>
    </row>
    <row r="80" spans="1:11" x14ac:dyDescent="0.25">
      <c r="A80" s="129"/>
      <c r="B80" s="130"/>
      <c r="C80" s="130"/>
      <c r="D80" s="130">
        <v>1723000115</v>
      </c>
      <c r="E80" s="130" t="s">
        <v>261</v>
      </c>
      <c r="F80" s="223"/>
      <c r="G80" s="15">
        <v>120</v>
      </c>
      <c r="H80" s="15">
        <v>0</v>
      </c>
      <c r="I80" s="29">
        <v>120</v>
      </c>
      <c r="J80" s="29">
        <v>120</v>
      </c>
      <c r="K80" s="48">
        <v>91.31</v>
      </c>
    </row>
    <row r="81" spans="1:11" x14ac:dyDescent="0.25">
      <c r="A81" s="129"/>
      <c r="B81" s="130"/>
      <c r="C81" s="130"/>
      <c r="D81" s="130">
        <v>1723000130</v>
      </c>
      <c r="E81" s="130" t="s">
        <v>263</v>
      </c>
      <c r="F81" s="223"/>
      <c r="G81" s="15">
        <v>14</v>
      </c>
      <c r="H81" s="15">
        <v>0</v>
      </c>
      <c r="I81" s="29">
        <v>14</v>
      </c>
      <c r="J81" s="29">
        <v>15</v>
      </c>
      <c r="K81" s="48">
        <v>31.626860000000001</v>
      </c>
    </row>
    <row r="82" spans="1:11" x14ac:dyDescent="0.25">
      <c r="A82" s="129"/>
      <c r="B82" s="130"/>
      <c r="C82" s="130"/>
      <c r="D82" s="130">
        <v>1723000140</v>
      </c>
      <c r="E82" s="130" t="s">
        <v>264</v>
      </c>
      <c r="F82" s="223"/>
      <c r="G82" s="15">
        <v>50</v>
      </c>
      <c r="H82" s="15">
        <v>0</v>
      </c>
      <c r="I82" s="29">
        <v>50</v>
      </c>
      <c r="J82" s="29">
        <v>50</v>
      </c>
      <c r="K82" s="48">
        <v>69.909850000000006</v>
      </c>
    </row>
    <row r="83" spans="1:11" x14ac:dyDescent="0.25">
      <c r="A83" s="129"/>
      <c r="B83" s="130"/>
      <c r="C83" s="130"/>
      <c r="D83" s="130">
        <v>1723000430</v>
      </c>
      <c r="E83" s="130" t="s">
        <v>308</v>
      </c>
      <c r="F83" s="223"/>
      <c r="G83" s="15">
        <v>85</v>
      </c>
      <c r="H83" s="15">
        <v>0</v>
      </c>
      <c r="I83" s="29">
        <v>85</v>
      </c>
      <c r="J83" s="29">
        <v>85</v>
      </c>
      <c r="K83" s="48">
        <v>57.861230000000006</v>
      </c>
    </row>
    <row r="84" spans="1:11" x14ac:dyDescent="0.25">
      <c r="A84" s="129"/>
      <c r="B84" s="130"/>
      <c r="C84" s="130"/>
      <c r="D84" s="130">
        <v>1723000511</v>
      </c>
      <c r="E84" s="130" t="s">
        <v>309</v>
      </c>
      <c r="F84" s="223"/>
      <c r="G84" s="15">
        <v>0</v>
      </c>
      <c r="H84" s="15">
        <v>0</v>
      </c>
      <c r="I84" s="29">
        <v>0</v>
      </c>
      <c r="J84" s="29">
        <v>1</v>
      </c>
      <c r="K84" s="48">
        <v>0</v>
      </c>
    </row>
    <row r="85" spans="1:11" x14ac:dyDescent="0.25">
      <c r="A85" s="129"/>
      <c r="B85" s="130"/>
      <c r="C85" s="130"/>
      <c r="D85" s="130">
        <v>1723000796</v>
      </c>
      <c r="E85" s="130" t="s">
        <v>287</v>
      </c>
      <c r="F85" s="223"/>
      <c r="G85" s="15">
        <v>150</v>
      </c>
      <c r="H85" s="15">
        <v>0</v>
      </c>
      <c r="I85" s="29">
        <v>150</v>
      </c>
      <c r="J85" s="29">
        <v>150</v>
      </c>
      <c r="K85" s="48">
        <v>169.88300000000001</v>
      </c>
    </row>
    <row r="86" spans="1:11" x14ac:dyDescent="0.25">
      <c r="A86" s="129"/>
      <c r="B86" s="130"/>
      <c r="C86" s="130"/>
      <c r="D86" s="130">
        <v>1723000798</v>
      </c>
      <c r="E86" s="130" t="s">
        <v>288</v>
      </c>
      <c r="F86" s="223"/>
      <c r="G86" s="15">
        <v>30</v>
      </c>
      <c r="H86" s="15">
        <v>0</v>
      </c>
      <c r="I86" s="29">
        <v>30</v>
      </c>
      <c r="J86" s="29">
        <v>30</v>
      </c>
      <c r="K86" s="48">
        <v>28.542000000000002</v>
      </c>
    </row>
    <row r="87" spans="1:11" x14ac:dyDescent="0.25">
      <c r="A87" s="129"/>
      <c r="B87" s="130"/>
      <c r="C87" s="130"/>
      <c r="D87" s="130">
        <v>1723000810</v>
      </c>
      <c r="E87" s="130" t="s">
        <v>310</v>
      </c>
      <c r="F87" s="223"/>
      <c r="G87" s="15">
        <v>650</v>
      </c>
      <c r="H87" s="15">
        <v>0</v>
      </c>
      <c r="I87" s="29">
        <v>650</v>
      </c>
      <c r="J87" s="29">
        <v>650</v>
      </c>
      <c r="K87" s="48">
        <v>637.80600000000004</v>
      </c>
    </row>
    <row r="88" spans="1:11" x14ac:dyDescent="0.25">
      <c r="A88" s="129"/>
      <c r="B88" s="130"/>
      <c r="C88" s="130"/>
      <c r="D88" s="130">
        <v>1726000750</v>
      </c>
      <c r="E88" s="130" t="s">
        <v>311</v>
      </c>
      <c r="F88" s="223"/>
      <c r="G88" s="15">
        <v>35</v>
      </c>
      <c r="H88" s="15">
        <v>0</v>
      </c>
      <c r="I88" s="29">
        <v>35</v>
      </c>
      <c r="J88" s="29">
        <v>35</v>
      </c>
      <c r="K88" s="48">
        <v>14.970799999999999</v>
      </c>
    </row>
    <row r="89" spans="1:11" x14ac:dyDescent="0.25">
      <c r="A89" s="129"/>
      <c r="B89" s="130"/>
      <c r="C89" s="130"/>
      <c r="D89" s="130">
        <v>1726000780</v>
      </c>
      <c r="E89" s="130" t="s">
        <v>312</v>
      </c>
      <c r="F89" s="223"/>
      <c r="G89" s="15">
        <v>9</v>
      </c>
      <c r="H89" s="15">
        <v>0</v>
      </c>
      <c r="I89" s="29">
        <v>9</v>
      </c>
      <c r="J89" s="29">
        <v>15</v>
      </c>
      <c r="K89" s="48">
        <v>14.052</v>
      </c>
    </row>
    <row r="90" spans="1:11" x14ac:dyDescent="0.25">
      <c r="A90" s="129"/>
      <c r="B90" s="130"/>
      <c r="C90" s="130"/>
      <c r="D90" s="130">
        <v>1729000780</v>
      </c>
      <c r="E90" s="130" t="s">
        <v>313</v>
      </c>
      <c r="F90" s="223"/>
      <c r="G90" s="15">
        <v>117</v>
      </c>
      <c r="H90" s="15">
        <v>50</v>
      </c>
      <c r="I90" s="29">
        <v>67</v>
      </c>
      <c r="J90" s="29">
        <v>80</v>
      </c>
      <c r="K90" s="48">
        <v>62.318280000000001</v>
      </c>
    </row>
    <row r="91" spans="1:11" x14ac:dyDescent="0.25">
      <c r="A91" s="129"/>
      <c r="B91" s="130"/>
      <c r="C91" s="130"/>
      <c r="D91" s="130">
        <v>1744000752</v>
      </c>
      <c r="E91" s="130" t="s">
        <v>314</v>
      </c>
      <c r="F91" s="223"/>
      <c r="G91" s="15">
        <v>126</v>
      </c>
      <c r="H91" s="15">
        <v>0</v>
      </c>
      <c r="I91" s="29">
        <v>126</v>
      </c>
      <c r="J91" s="29">
        <v>140</v>
      </c>
      <c r="K91" s="48">
        <v>38.363599999999998</v>
      </c>
    </row>
    <row r="92" spans="1:11" x14ac:dyDescent="0.25">
      <c r="A92" s="129"/>
      <c r="B92" s="130"/>
      <c r="C92" s="130"/>
      <c r="D92" s="130">
        <v>1811000750</v>
      </c>
      <c r="E92" s="130" t="s">
        <v>315</v>
      </c>
      <c r="F92" s="223"/>
      <c r="G92" s="15">
        <v>185</v>
      </c>
      <c r="H92" s="15">
        <v>0</v>
      </c>
      <c r="I92" s="29">
        <v>185</v>
      </c>
      <c r="J92" s="29">
        <v>185</v>
      </c>
      <c r="K92" s="48">
        <v>174.06909999999999</v>
      </c>
    </row>
    <row r="93" spans="1:11" x14ac:dyDescent="0.25">
      <c r="A93" s="129"/>
      <c r="B93" s="130"/>
      <c r="C93" s="130"/>
      <c r="D93" s="130">
        <v>1817100110</v>
      </c>
      <c r="E93" s="130" t="s">
        <v>316</v>
      </c>
      <c r="F93" s="223">
        <v>8.5</v>
      </c>
      <c r="G93" s="15">
        <v>1723</v>
      </c>
      <c r="H93" s="15">
        <v>-17</v>
      </c>
      <c r="I93" s="29">
        <v>1740</v>
      </c>
      <c r="J93" s="29">
        <v>1450</v>
      </c>
      <c r="K93" s="48">
        <v>1360.54108</v>
      </c>
    </row>
    <row r="94" spans="1:11" x14ac:dyDescent="0.25">
      <c r="A94" s="129"/>
      <c r="B94" s="130"/>
      <c r="C94" s="130"/>
      <c r="D94" s="130">
        <v>1817100130</v>
      </c>
      <c r="E94" s="130" t="s">
        <v>263</v>
      </c>
      <c r="F94" s="223"/>
      <c r="G94" s="15">
        <v>183</v>
      </c>
      <c r="H94" s="15">
        <v>0</v>
      </c>
      <c r="I94" s="29">
        <v>183</v>
      </c>
      <c r="J94" s="29">
        <v>200</v>
      </c>
      <c r="K94" s="48">
        <v>234.68988000000002</v>
      </c>
    </row>
    <row r="95" spans="1:11" x14ac:dyDescent="0.25">
      <c r="A95" s="129"/>
      <c r="B95" s="130"/>
      <c r="C95" s="130"/>
      <c r="D95" s="130">
        <v>1817100140</v>
      </c>
      <c r="E95" s="130" t="s">
        <v>264</v>
      </c>
      <c r="F95" s="223"/>
      <c r="G95" s="15">
        <v>100</v>
      </c>
      <c r="H95" s="15">
        <v>0</v>
      </c>
      <c r="I95" s="29">
        <v>100</v>
      </c>
      <c r="J95" s="29">
        <v>100</v>
      </c>
      <c r="K95" s="48">
        <v>87.212389999999999</v>
      </c>
    </row>
    <row r="96" spans="1:11" x14ac:dyDescent="0.25">
      <c r="A96" s="129"/>
      <c r="B96" s="130"/>
      <c r="C96" s="130"/>
      <c r="D96" s="130">
        <v>1817100210</v>
      </c>
      <c r="E96" s="130" t="s">
        <v>266</v>
      </c>
      <c r="F96" s="223"/>
      <c r="G96" s="15">
        <v>6</v>
      </c>
      <c r="H96" s="15">
        <v>0</v>
      </c>
      <c r="I96" s="29">
        <v>6</v>
      </c>
      <c r="J96" s="29">
        <v>0</v>
      </c>
      <c r="K96" s="48">
        <v>4.8348999999999993</v>
      </c>
    </row>
    <row r="97" spans="1:11" x14ac:dyDescent="0.25">
      <c r="A97" s="129"/>
      <c r="B97" s="130"/>
      <c r="C97" s="130"/>
      <c r="D97" s="130">
        <v>1817100750</v>
      </c>
      <c r="E97" s="130" t="s">
        <v>317</v>
      </c>
      <c r="F97" s="223"/>
      <c r="G97" s="15">
        <v>3150</v>
      </c>
      <c r="H97" s="15">
        <v>-600</v>
      </c>
      <c r="I97" s="29">
        <v>3750</v>
      </c>
      <c r="J97" s="29">
        <v>4050</v>
      </c>
      <c r="K97" s="48">
        <v>3986.71495</v>
      </c>
    </row>
    <row r="98" spans="1:11" x14ac:dyDescent="0.25">
      <c r="A98" s="129"/>
      <c r="B98" s="130"/>
      <c r="C98" s="130"/>
      <c r="D98" s="130">
        <v>1817100751</v>
      </c>
      <c r="E98" s="130" t="s">
        <v>318</v>
      </c>
      <c r="F98" s="223"/>
      <c r="G98" s="15">
        <v>900</v>
      </c>
      <c r="H98" s="15">
        <v>-350</v>
      </c>
      <c r="I98" s="29">
        <v>1250</v>
      </c>
      <c r="J98" s="29">
        <v>1250</v>
      </c>
      <c r="K98" s="48">
        <v>1581.25594</v>
      </c>
    </row>
    <row r="99" spans="1:11" x14ac:dyDescent="0.25">
      <c r="A99" s="129"/>
      <c r="B99" s="130"/>
      <c r="C99" s="130"/>
      <c r="D99" s="130">
        <v>1817100752</v>
      </c>
      <c r="E99" s="130" t="s">
        <v>319</v>
      </c>
      <c r="F99" s="223"/>
      <c r="G99" s="15">
        <v>126</v>
      </c>
      <c r="H99" s="15">
        <v>-80</v>
      </c>
      <c r="I99" s="29">
        <v>206</v>
      </c>
      <c r="J99" s="29">
        <v>256</v>
      </c>
      <c r="K99" s="48">
        <v>176.917</v>
      </c>
    </row>
    <row r="100" spans="1:11" x14ac:dyDescent="0.25">
      <c r="A100" s="129"/>
      <c r="B100" s="130"/>
      <c r="C100" s="130"/>
      <c r="D100" s="130">
        <v>1817100753</v>
      </c>
      <c r="E100" s="130" t="s">
        <v>320</v>
      </c>
      <c r="F100" s="223"/>
      <c r="G100" s="15">
        <v>730</v>
      </c>
      <c r="H100" s="15">
        <v>-350</v>
      </c>
      <c r="I100" s="29">
        <v>1080</v>
      </c>
      <c r="J100" s="29">
        <v>1200</v>
      </c>
      <c r="K100" s="48">
        <v>1110.4659999999999</v>
      </c>
    </row>
    <row r="101" spans="1:11" x14ac:dyDescent="0.25">
      <c r="A101" s="129"/>
      <c r="B101" s="130"/>
      <c r="C101" s="130"/>
      <c r="D101" s="130">
        <v>1817100754</v>
      </c>
      <c r="E101" s="130" t="s">
        <v>321</v>
      </c>
      <c r="F101" s="223"/>
      <c r="G101" s="15">
        <v>200</v>
      </c>
      <c r="H101" s="15">
        <v>0</v>
      </c>
      <c r="I101" s="29">
        <v>200</v>
      </c>
      <c r="J101" s="29">
        <v>200</v>
      </c>
      <c r="K101" s="48">
        <v>265.05770000000001</v>
      </c>
    </row>
    <row r="102" spans="1:11" x14ac:dyDescent="0.25">
      <c r="A102" s="129"/>
      <c r="B102" s="130"/>
      <c r="C102" s="131"/>
      <c r="D102" s="131">
        <v>1817100756</v>
      </c>
      <c r="E102" s="131" t="s">
        <v>322</v>
      </c>
      <c r="F102" s="223"/>
      <c r="G102" s="15">
        <v>1815</v>
      </c>
      <c r="H102" s="15">
        <v>-425</v>
      </c>
      <c r="I102" s="29">
        <v>2240</v>
      </c>
      <c r="J102" s="29">
        <v>2600</v>
      </c>
      <c r="K102" s="48">
        <v>2779.7971699999998</v>
      </c>
    </row>
    <row r="103" spans="1:11" x14ac:dyDescent="0.25">
      <c r="A103" s="129"/>
      <c r="B103" s="130"/>
      <c r="C103" s="249" t="s">
        <v>139</v>
      </c>
      <c r="D103" s="249"/>
      <c r="E103" s="249"/>
      <c r="F103" s="144">
        <v>29.5</v>
      </c>
      <c r="G103" s="145">
        <v>18151</v>
      </c>
      <c r="H103" s="145">
        <v>-2610</v>
      </c>
      <c r="I103" s="146">
        <v>20761</v>
      </c>
      <c r="J103" s="146">
        <v>21479</v>
      </c>
      <c r="K103" s="147">
        <v>21240.731070000002</v>
      </c>
    </row>
    <row r="104" spans="1:11" x14ac:dyDescent="0.25">
      <c r="A104" s="129"/>
      <c r="B104" s="130"/>
      <c r="C104" s="142" t="s">
        <v>207</v>
      </c>
      <c r="D104" s="142">
        <v>1744000110</v>
      </c>
      <c r="E104" s="142" t="s">
        <v>14</v>
      </c>
      <c r="F104" s="223">
        <v>1.7</v>
      </c>
      <c r="G104" s="15">
        <v>236</v>
      </c>
      <c r="H104" s="15">
        <v>-3</v>
      </c>
      <c r="I104" s="29">
        <v>239</v>
      </c>
      <c r="J104" s="29">
        <v>180</v>
      </c>
      <c r="K104" s="48">
        <v>203.17224999999999</v>
      </c>
    </row>
    <row r="105" spans="1:11" x14ac:dyDescent="0.25">
      <c r="A105" s="129"/>
      <c r="B105" s="130"/>
      <c r="C105" s="130"/>
      <c r="D105" s="130">
        <v>1744000130</v>
      </c>
      <c r="E105" s="130" t="s">
        <v>263</v>
      </c>
      <c r="F105" s="223"/>
      <c r="G105" s="15">
        <v>46</v>
      </c>
      <c r="H105" s="15">
        <v>-9</v>
      </c>
      <c r="I105" s="29">
        <v>55</v>
      </c>
      <c r="J105" s="29">
        <v>60</v>
      </c>
      <c r="K105" s="48">
        <v>55.104870000000005</v>
      </c>
    </row>
    <row r="106" spans="1:11" x14ac:dyDescent="0.25">
      <c r="A106" s="129"/>
      <c r="B106" s="130"/>
      <c r="C106" s="130"/>
      <c r="D106" s="130">
        <v>1744000140</v>
      </c>
      <c r="E106" s="130" t="s">
        <v>264</v>
      </c>
      <c r="F106" s="223"/>
      <c r="G106" s="15">
        <v>0</v>
      </c>
      <c r="H106" s="15">
        <v>0</v>
      </c>
      <c r="I106" s="29">
        <v>0</v>
      </c>
      <c r="J106" s="29">
        <v>25</v>
      </c>
      <c r="K106" s="48">
        <v>0</v>
      </c>
    </row>
    <row r="107" spans="1:11" x14ac:dyDescent="0.25">
      <c r="A107" s="129"/>
      <c r="B107" s="130"/>
      <c r="C107" s="130"/>
      <c r="D107" s="130">
        <v>1744000210</v>
      </c>
      <c r="E107" s="130" t="s">
        <v>266</v>
      </c>
      <c r="F107" s="223">
        <v>16.100000000000001</v>
      </c>
      <c r="G107" s="15">
        <v>1352</v>
      </c>
      <c r="H107" s="15">
        <v>-100</v>
      </c>
      <c r="I107" s="29">
        <v>1452</v>
      </c>
      <c r="J107" s="29">
        <v>1210</v>
      </c>
      <c r="K107" s="48">
        <v>1566.36779</v>
      </c>
    </row>
    <row r="108" spans="1:11" x14ac:dyDescent="0.25">
      <c r="A108" s="129"/>
      <c r="B108" s="130"/>
      <c r="C108" s="131"/>
      <c r="D108" s="131">
        <v>1744000751</v>
      </c>
      <c r="E108" s="131" t="s">
        <v>323</v>
      </c>
      <c r="F108" s="223"/>
      <c r="G108" s="15">
        <v>9</v>
      </c>
      <c r="H108" s="15">
        <v>0</v>
      </c>
      <c r="I108" s="29">
        <v>9</v>
      </c>
      <c r="J108" s="29">
        <v>10</v>
      </c>
      <c r="K108" s="48">
        <v>9.9997000000000007</v>
      </c>
    </row>
    <row r="109" spans="1:11" x14ac:dyDescent="0.25">
      <c r="A109" s="129"/>
      <c r="B109" s="130"/>
      <c r="C109" s="249" t="s">
        <v>324</v>
      </c>
      <c r="D109" s="249"/>
      <c r="E109" s="249"/>
      <c r="F109" s="144">
        <v>17.8</v>
      </c>
      <c r="G109" s="145">
        <v>1643</v>
      </c>
      <c r="H109" s="145">
        <v>-112</v>
      </c>
      <c r="I109" s="146">
        <v>1755</v>
      </c>
      <c r="J109" s="146">
        <v>1485</v>
      </c>
      <c r="K109" s="147">
        <v>1834.6446100000001</v>
      </c>
    </row>
    <row r="110" spans="1:11" x14ac:dyDescent="0.25">
      <c r="A110" s="129"/>
      <c r="B110" s="130"/>
      <c r="C110" s="142" t="s">
        <v>137</v>
      </c>
      <c r="D110" s="142">
        <v>1722100780</v>
      </c>
      <c r="E110" s="142" t="s">
        <v>325</v>
      </c>
      <c r="F110" s="223"/>
      <c r="G110" s="15">
        <v>0</v>
      </c>
      <c r="H110" s="15">
        <v>0</v>
      </c>
      <c r="I110" s="29">
        <v>0</v>
      </c>
      <c r="J110" s="29">
        <v>0</v>
      </c>
      <c r="K110" s="48">
        <v>15.71931</v>
      </c>
    </row>
    <row r="111" spans="1:11" x14ac:dyDescent="0.25">
      <c r="A111" s="129"/>
      <c r="B111" s="130"/>
      <c r="C111" s="130"/>
      <c r="D111" s="130">
        <v>1722100781</v>
      </c>
      <c r="E111" s="130" t="s">
        <v>326</v>
      </c>
      <c r="F111" s="223"/>
      <c r="G111" s="15">
        <v>320</v>
      </c>
      <c r="H111" s="15">
        <v>0</v>
      </c>
      <c r="I111" s="29">
        <v>320</v>
      </c>
      <c r="J111" s="29">
        <v>522</v>
      </c>
      <c r="K111" s="48">
        <v>204.71135999999998</v>
      </c>
    </row>
    <row r="112" spans="1:11" x14ac:dyDescent="0.25">
      <c r="A112" s="129"/>
      <c r="B112" s="130"/>
      <c r="C112" s="130"/>
      <c r="D112" s="130">
        <v>1722110110</v>
      </c>
      <c r="E112" s="130" t="s">
        <v>327</v>
      </c>
      <c r="F112" s="223">
        <v>3</v>
      </c>
      <c r="G112" s="15">
        <v>314</v>
      </c>
      <c r="H112" s="15">
        <v>-4</v>
      </c>
      <c r="I112" s="29">
        <v>318</v>
      </c>
      <c r="J112" s="29">
        <v>365</v>
      </c>
      <c r="K112" s="48">
        <v>198.30860000000001</v>
      </c>
    </row>
    <row r="113" spans="1:11" x14ac:dyDescent="0.25">
      <c r="A113" s="129"/>
      <c r="B113" s="130"/>
      <c r="C113" s="130"/>
      <c r="D113" s="130">
        <v>1722110130</v>
      </c>
      <c r="E113" s="130" t="s">
        <v>263</v>
      </c>
      <c r="F113" s="223"/>
      <c r="G113" s="15">
        <v>54</v>
      </c>
      <c r="H113" s="15">
        <v>-10</v>
      </c>
      <c r="I113" s="29">
        <v>64</v>
      </c>
      <c r="J113" s="29">
        <v>70</v>
      </c>
      <c r="K113" s="48">
        <v>65.905240000000006</v>
      </c>
    </row>
    <row r="114" spans="1:11" x14ac:dyDescent="0.25">
      <c r="A114" s="129"/>
      <c r="B114" s="130"/>
      <c r="C114" s="130"/>
      <c r="D114" s="130">
        <v>1722110140</v>
      </c>
      <c r="E114" s="130" t="s">
        <v>327</v>
      </c>
      <c r="F114" s="223"/>
      <c r="G114" s="15">
        <v>35</v>
      </c>
      <c r="H114" s="15">
        <v>0</v>
      </c>
      <c r="I114" s="29">
        <v>35</v>
      </c>
      <c r="J114" s="29">
        <v>35</v>
      </c>
      <c r="K114" s="48">
        <v>34.364129999999996</v>
      </c>
    </row>
    <row r="115" spans="1:11" x14ac:dyDescent="0.25">
      <c r="A115" s="129"/>
      <c r="B115" s="130"/>
      <c r="C115" s="131"/>
      <c r="D115" s="131">
        <v>1722110210</v>
      </c>
      <c r="E115" s="131" t="s">
        <v>328</v>
      </c>
      <c r="F115" s="223">
        <v>0.5</v>
      </c>
      <c r="G115" s="15">
        <v>65</v>
      </c>
      <c r="H115" s="15">
        <v>0</v>
      </c>
      <c r="I115" s="29">
        <v>65</v>
      </c>
      <c r="J115" s="29">
        <v>50</v>
      </c>
      <c r="K115" s="48">
        <v>54.420379999999994</v>
      </c>
    </row>
    <row r="116" spans="1:11" x14ac:dyDescent="0.25">
      <c r="A116" s="129"/>
      <c r="B116" s="130"/>
      <c r="C116" s="249" t="s">
        <v>329</v>
      </c>
      <c r="D116" s="249"/>
      <c r="E116" s="249"/>
      <c r="F116" s="144">
        <v>3.5</v>
      </c>
      <c r="G116" s="145">
        <v>788</v>
      </c>
      <c r="H116" s="145">
        <v>-14</v>
      </c>
      <c r="I116" s="146">
        <v>802</v>
      </c>
      <c r="J116" s="146">
        <v>1042</v>
      </c>
      <c r="K116" s="147">
        <v>573.42902000000004</v>
      </c>
    </row>
    <row r="117" spans="1:11" x14ac:dyDescent="0.25">
      <c r="A117" s="129"/>
      <c r="B117" s="130"/>
      <c r="C117" s="142" t="s">
        <v>138</v>
      </c>
      <c r="D117" s="142">
        <v>1713000110</v>
      </c>
      <c r="E117" s="142" t="s">
        <v>260</v>
      </c>
      <c r="F117" s="223">
        <v>8</v>
      </c>
      <c r="G117" s="15">
        <v>1328</v>
      </c>
      <c r="H117" s="15">
        <v>-14</v>
      </c>
      <c r="I117" s="29">
        <v>1342</v>
      </c>
      <c r="J117" s="29">
        <v>970</v>
      </c>
      <c r="K117" s="48">
        <v>610.92747999999995</v>
      </c>
    </row>
    <row r="118" spans="1:11" x14ac:dyDescent="0.25">
      <c r="A118" s="129"/>
      <c r="B118" s="130"/>
      <c r="C118" s="130"/>
      <c r="D118" s="130">
        <v>1713000130</v>
      </c>
      <c r="E118" s="130" t="s">
        <v>263</v>
      </c>
      <c r="F118" s="223"/>
      <c r="G118" s="15">
        <v>110</v>
      </c>
      <c r="H118" s="15">
        <v>0</v>
      </c>
      <c r="I118" s="29">
        <v>110</v>
      </c>
      <c r="J118" s="29">
        <v>95</v>
      </c>
      <c r="K118" s="48">
        <v>102.18028</v>
      </c>
    </row>
    <row r="119" spans="1:11" x14ac:dyDescent="0.25">
      <c r="A119" s="129"/>
      <c r="B119" s="130"/>
      <c r="C119" s="130"/>
      <c r="D119" s="130">
        <v>1713000140</v>
      </c>
      <c r="E119" s="130" t="s">
        <v>264</v>
      </c>
      <c r="F119" s="223"/>
      <c r="G119" s="15">
        <v>20</v>
      </c>
      <c r="H119" s="15">
        <v>0</v>
      </c>
      <c r="I119" s="29">
        <v>20</v>
      </c>
      <c r="J119" s="29">
        <v>20</v>
      </c>
      <c r="K119" s="48">
        <v>16.40841</v>
      </c>
    </row>
    <row r="120" spans="1:11" x14ac:dyDescent="0.25">
      <c r="A120" s="129"/>
      <c r="B120" s="130"/>
      <c r="C120" s="130"/>
      <c r="D120" s="130">
        <v>1713000210</v>
      </c>
      <c r="E120" s="130" t="s">
        <v>266</v>
      </c>
      <c r="F120" s="223"/>
      <c r="G120" s="15">
        <v>60</v>
      </c>
      <c r="H120" s="15">
        <v>0</v>
      </c>
      <c r="I120" s="29">
        <v>60</v>
      </c>
      <c r="J120" s="29">
        <v>480</v>
      </c>
      <c r="K120" s="48">
        <v>752.77670000000001</v>
      </c>
    </row>
    <row r="121" spans="1:11" x14ac:dyDescent="0.25">
      <c r="A121" s="129"/>
      <c r="B121" s="130"/>
      <c r="C121" s="130"/>
      <c r="D121" s="130">
        <v>1943000110</v>
      </c>
      <c r="E121" s="130" t="s">
        <v>260</v>
      </c>
      <c r="F121" s="223">
        <v>15</v>
      </c>
      <c r="G121" s="15">
        <v>1575</v>
      </c>
      <c r="H121" s="15">
        <v>-16</v>
      </c>
      <c r="I121" s="29">
        <v>1591</v>
      </c>
      <c r="J121" s="29">
        <v>1600</v>
      </c>
      <c r="K121" s="48">
        <v>1555.70785</v>
      </c>
    </row>
    <row r="122" spans="1:11" x14ac:dyDescent="0.25">
      <c r="A122" s="129"/>
      <c r="B122" s="130"/>
      <c r="C122" s="130"/>
      <c r="D122" s="130">
        <v>1943000130</v>
      </c>
      <c r="E122" s="130" t="s">
        <v>263</v>
      </c>
      <c r="F122" s="223"/>
      <c r="G122" s="15">
        <v>209</v>
      </c>
      <c r="H122" s="15">
        <v>-20</v>
      </c>
      <c r="I122" s="29">
        <v>229</v>
      </c>
      <c r="J122" s="29">
        <v>180</v>
      </c>
      <c r="K122" s="48">
        <v>228.55365</v>
      </c>
    </row>
    <row r="123" spans="1:11" x14ac:dyDescent="0.25">
      <c r="A123" s="129"/>
      <c r="B123" s="130"/>
      <c r="C123" s="130"/>
      <c r="D123" s="130">
        <v>1943000140</v>
      </c>
      <c r="E123" s="130" t="s">
        <v>330</v>
      </c>
      <c r="F123" s="223"/>
      <c r="G123" s="15">
        <v>40</v>
      </c>
      <c r="H123" s="15">
        <v>0</v>
      </c>
      <c r="I123" s="29">
        <v>40</v>
      </c>
      <c r="J123" s="29">
        <v>10</v>
      </c>
      <c r="K123" s="48">
        <v>36.906739999999999</v>
      </c>
    </row>
    <row r="124" spans="1:11" x14ac:dyDescent="0.25">
      <c r="A124" s="129"/>
      <c r="B124" s="130"/>
      <c r="C124" s="130"/>
      <c r="D124" s="130">
        <v>1943000210</v>
      </c>
      <c r="E124" s="130" t="s">
        <v>266</v>
      </c>
      <c r="F124" s="223">
        <v>2</v>
      </c>
      <c r="G124" s="15">
        <v>447</v>
      </c>
      <c r="H124" s="15">
        <v>0</v>
      </c>
      <c r="I124" s="29">
        <v>447</v>
      </c>
      <c r="J124" s="29">
        <v>400</v>
      </c>
      <c r="K124" s="48">
        <v>338.37261999999998</v>
      </c>
    </row>
    <row r="125" spans="1:11" x14ac:dyDescent="0.25">
      <c r="A125" s="129"/>
      <c r="B125" s="130"/>
      <c r="C125" s="130"/>
      <c r="D125" s="130">
        <v>1943000411</v>
      </c>
      <c r="E125" s="130" t="s">
        <v>331</v>
      </c>
      <c r="F125" s="223"/>
      <c r="G125" s="15">
        <v>146</v>
      </c>
      <c r="H125" s="15">
        <v>0</v>
      </c>
      <c r="I125" s="29">
        <v>146</v>
      </c>
      <c r="J125" s="29">
        <v>146</v>
      </c>
      <c r="K125" s="48">
        <v>145.33150000000001</v>
      </c>
    </row>
    <row r="126" spans="1:11" x14ac:dyDescent="0.25">
      <c r="A126" s="129"/>
      <c r="B126" s="130"/>
      <c r="C126" s="130"/>
      <c r="D126" s="130">
        <v>1943000430</v>
      </c>
      <c r="E126" s="130" t="s">
        <v>332</v>
      </c>
      <c r="F126" s="223"/>
      <c r="G126" s="15">
        <v>30</v>
      </c>
      <c r="H126" s="15">
        <v>0</v>
      </c>
      <c r="I126" s="29">
        <v>30</v>
      </c>
      <c r="J126" s="29">
        <v>30</v>
      </c>
      <c r="K126" s="48">
        <v>23.99633</v>
      </c>
    </row>
    <row r="127" spans="1:11" x14ac:dyDescent="0.25">
      <c r="A127" s="129"/>
      <c r="B127" s="130"/>
      <c r="C127" s="130"/>
      <c r="D127" s="130">
        <v>1943000492</v>
      </c>
      <c r="E127" s="130" t="s">
        <v>285</v>
      </c>
      <c r="F127" s="223"/>
      <c r="G127" s="15">
        <v>20</v>
      </c>
      <c r="H127" s="15">
        <v>0</v>
      </c>
      <c r="I127" s="29">
        <v>20</v>
      </c>
      <c r="J127" s="29">
        <v>20</v>
      </c>
      <c r="K127" s="48">
        <v>19.70495</v>
      </c>
    </row>
    <row r="128" spans="1:11" x14ac:dyDescent="0.25">
      <c r="A128" s="129"/>
      <c r="B128" s="130"/>
      <c r="C128" s="130"/>
      <c r="D128" s="130">
        <v>1943000511</v>
      </c>
      <c r="E128" s="130" t="s">
        <v>333</v>
      </c>
      <c r="F128" s="223"/>
      <c r="G128" s="15">
        <v>6</v>
      </c>
      <c r="H128" s="15">
        <v>0</v>
      </c>
      <c r="I128" s="29">
        <v>6</v>
      </c>
      <c r="J128" s="29">
        <v>7</v>
      </c>
      <c r="K128" s="48">
        <v>4.9853199999999998</v>
      </c>
    </row>
    <row r="129" spans="1:11" x14ac:dyDescent="0.25">
      <c r="A129" s="129"/>
      <c r="B129" s="130"/>
      <c r="C129" s="130"/>
      <c r="D129" s="130">
        <v>1943000521</v>
      </c>
      <c r="E129" s="130" t="s">
        <v>334</v>
      </c>
      <c r="F129" s="223"/>
      <c r="G129" s="15">
        <v>27</v>
      </c>
      <c r="H129" s="15">
        <v>0</v>
      </c>
      <c r="I129" s="29">
        <v>27</v>
      </c>
      <c r="J129" s="29">
        <v>30</v>
      </c>
      <c r="K129" s="48"/>
    </row>
    <row r="130" spans="1:11" x14ac:dyDescent="0.25">
      <c r="A130" s="129"/>
      <c r="B130" s="130"/>
      <c r="C130" s="130"/>
      <c r="D130" s="130">
        <v>1943000531</v>
      </c>
      <c r="E130" s="130" t="s">
        <v>335</v>
      </c>
      <c r="F130" s="223"/>
      <c r="G130" s="15">
        <v>50</v>
      </c>
      <c r="H130" s="15">
        <v>0</v>
      </c>
      <c r="I130" s="29">
        <v>50</v>
      </c>
      <c r="J130" s="29">
        <v>60</v>
      </c>
      <c r="K130" s="48">
        <v>40.992080000000001</v>
      </c>
    </row>
    <row r="131" spans="1:11" x14ac:dyDescent="0.25">
      <c r="A131" s="129"/>
      <c r="B131" s="130"/>
      <c r="C131" s="130"/>
      <c r="D131" s="130">
        <v>1943000532</v>
      </c>
      <c r="E131" s="130" t="s">
        <v>336</v>
      </c>
      <c r="F131" s="223"/>
      <c r="G131" s="15">
        <v>20</v>
      </c>
      <c r="H131" s="15">
        <v>0</v>
      </c>
      <c r="I131" s="29">
        <v>20</v>
      </c>
      <c r="J131" s="29">
        <v>35</v>
      </c>
      <c r="K131" s="48">
        <v>4.3122100000000003</v>
      </c>
    </row>
    <row r="132" spans="1:11" x14ac:dyDescent="0.25">
      <c r="A132" s="129"/>
      <c r="B132" s="130"/>
      <c r="C132" s="130"/>
      <c r="D132" s="130">
        <v>1943000533</v>
      </c>
      <c r="E132" s="130" t="s">
        <v>337</v>
      </c>
      <c r="F132" s="223"/>
      <c r="G132" s="15">
        <v>71</v>
      </c>
      <c r="H132" s="15">
        <v>0</v>
      </c>
      <c r="I132" s="29">
        <v>71</v>
      </c>
      <c r="J132" s="29">
        <v>71</v>
      </c>
      <c r="K132" s="48">
        <v>4.2880000000000003</v>
      </c>
    </row>
    <row r="133" spans="1:11" x14ac:dyDescent="0.25">
      <c r="A133" s="129"/>
      <c r="B133" s="130"/>
      <c r="C133" s="130"/>
      <c r="D133" s="130">
        <v>1943000560</v>
      </c>
      <c r="E133" s="130" t="s">
        <v>338</v>
      </c>
      <c r="F133" s="223"/>
      <c r="G133" s="15">
        <v>138</v>
      </c>
      <c r="H133" s="15">
        <v>0</v>
      </c>
      <c r="I133" s="29">
        <v>138</v>
      </c>
      <c r="J133" s="29">
        <v>45</v>
      </c>
      <c r="K133" s="48">
        <v>25.081220000000002</v>
      </c>
    </row>
    <row r="134" spans="1:11" x14ac:dyDescent="0.25">
      <c r="A134" s="129"/>
      <c r="B134" s="130"/>
      <c r="C134" s="130"/>
      <c r="D134" s="130">
        <v>1943000580</v>
      </c>
      <c r="E134" s="130" t="s">
        <v>271</v>
      </c>
      <c r="F134" s="223"/>
      <c r="G134" s="15">
        <v>0</v>
      </c>
      <c r="H134" s="15">
        <v>0</v>
      </c>
      <c r="I134" s="29">
        <v>0</v>
      </c>
      <c r="J134" s="29">
        <v>30</v>
      </c>
      <c r="K134" s="48">
        <v>0</v>
      </c>
    </row>
    <row r="135" spans="1:11" x14ac:dyDescent="0.25">
      <c r="A135" s="129"/>
      <c r="B135" s="130"/>
      <c r="C135" s="130"/>
      <c r="D135" s="130">
        <v>1943000750</v>
      </c>
      <c r="E135" s="130" t="s">
        <v>339</v>
      </c>
      <c r="F135" s="223"/>
      <c r="G135" s="15">
        <v>77</v>
      </c>
      <c r="H135" s="15">
        <v>0</v>
      </c>
      <c r="I135" s="29">
        <v>77</v>
      </c>
      <c r="J135" s="29">
        <v>150</v>
      </c>
      <c r="K135" s="48">
        <v>657.57578000000001</v>
      </c>
    </row>
    <row r="136" spans="1:11" x14ac:dyDescent="0.25">
      <c r="A136" s="129"/>
      <c r="B136" s="130"/>
      <c r="C136" s="130"/>
      <c r="D136" s="130">
        <v>1943000753</v>
      </c>
      <c r="E136" s="130" t="s">
        <v>340</v>
      </c>
      <c r="F136" s="223"/>
      <c r="G136" s="15">
        <v>53</v>
      </c>
      <c r="H136" s="15">
        <v>0</v>
      </c>
      <c r="I136" s="29">
        <v>53</v>
      </c>
      <c r="J136" s="29">
        <v>54</v>
      </c>
      <c r="K136" s="48">
        <v>103.74536000000001</v>
      </c>
    </row>
    <row r="137" spans="1:11" x14ac:dyDescent="0.25">
      <c r="A137" s="129"/>
      <c r="B137" s="130"/>
      <c r="C137" s="130"/>
      <c r="D137" s="130">
        <v>1943000754</v>
      </c>
      <c r="E137" s="130" t="s">
        <v>341</v>
      </c>
      <c r="F137" s="223"/>
      <c r="G137" s="15">
        <v>0</v>
      </c>
      <c r="H137" s="15">
        <v>0</v>
      </c>
      <c r="I137" s="29">
        <v>0</v>
      </c>
      <c r="J137" s="29">
        <v>350</v>
      </c>
      <c r="K137" s="48">
        <v>351.43212</v>
      </c>
    </row>
    <row r="138" spans="1:11" x14ac:dyDescent="0.25">
      <c r="A138" s="129"/>
      <c r="B138" s="130"/>
      <c r="C138" s="130"/>
      <c r="D138" s="130">
        <v>1943000756</v>
      </c>
      <c r="E138" s="130" t="s">
        <v>342</v>
      </c>
      <c r="F138" s="223"/>
      <c r="G138" s="15">
        <v>140</v>
      </c>
      <c r="H138" s="15">
        <v>0</v>
      </c>
      <c r="I138" s="29">
        <v>140</v>
      </c>
      <c r="J138" s="29">
        <v>960</v>
      </c>
      <c r="K138" s="48">
        <v>2225.7633100000003</v>
      </c>
    </row>
    <row r="139" spans="1:11" x14ac:dyDescent="0.25">
      <c r="A139" s="129"/>
      <c r="B139" s="130"/>
      <c r="C139" s="130"/>
      <c r="D139" s="130">
        <v>1943000757</v>
      </c>
      <c r="E139" s="130" t="s">
        <v>343</v>
      </c>
      <c r="F139" s="223"/>
      <c r="G139" s="15">
        <v>855</v>
      </c>
      <c r="H139" s="15">
        <v>-150</v>
      </c>
      <c r="I139" s="29">
        <v>1005</v>
      </c>
      <c r="J139" s="29">
        <v>1500</v>
      </c>
      <c r="K139" s="48">
        <v>0</v>
      </c>
    </row>
    <row r="140" spans="1:11" x14ac:dyDescent="0.25">
      <c r="A140" s="129"/>
      <c r="B140" s="130"/>
      <c r="C140" s="130"/>
      <c r="D140" s="130">
        <v>1943000758</v>
      </c>
      <c r="E140" s="130" t="s">
        <v>344</v>
      </c>
      <c r="F140" s="223"/>
      <c r="G140" s="15">
        <v>400</v>
      </c>
      <c r="H140" s="15">
        <v>0</v>
      </c>
      <c r="I140" s="29">
        <v>400</v>
      </c>
      <c r="J140" s="29">
        <v>600</v>
      </c>
      <c r="K140" s="48"/>
    </row>
    <row r="141" spans="1:11" x14ac:dyDescent="0.25">
      <c r="A141" s="129"/>
      <c r="B141" s="130"/>
      <c r="C141" s="130"/>
      <c r="D141" s="130">
        <v>1943000760</v>
      </c>
      <c r="E141" s="130" t="s">
        <v>345</v>
      </c>
      <c r="F141" s="223"/>
      <c r="G141" s="15">
        <v>915</v>
      </c>
      <c r="H141" s="15">
        <v>-300</v>
      </c>
      <c r="I141" s="29">
        <v>1215</v>
      </c>
      <c r="J141" s="29">
        <v>1200</v>
      </c>
      <c r="K141" s="48">
        <v>1428.63</v>
      </c>
    </row>
    <row r="142" spans="1:11" x14ac:dyDescent="0.25">
      <c r="A142" s="129"/>
      <c r="B142" s="130"/>
      <c r="C142" s="130"/>
      <c r="D142" s="130">
        <v>1943000761</v>
      </c>
      <c r="E142" s="130" t="s">
        <v>346</v>
      </c>
      <c r="F142" s="223"/>
      <c r="G142" s="15">
        <v>240</v>
      </c>
      <c r="H142" s="15">
        <v>-34</v>
      </c>
      <c r="I142" s="29">
        <v>274</v>
      </c>
      <c r="J142" s="29">
        <v>274</v>
      </c>
      <c r="K142" s="48">
        <v>273.77999999999997</v>
      </c>
    </row>
    <row r="143" spans="1:11" x14ac:dyDescent="0.25">
      <c r="A143" s="129"/>
      <c r="B143" s="130"/>
      <c r="C143" s="130"/>
      <c r="D143" s="130">
        <v>1943000780</v>
      </c>
      <c r="E143" s="130" t="s">
        <v>347</v>
      </c>
      <c r="F143" s="223"/>
      <c r="G143" s="15">
        <v>50</v>
      </c>
      <c r="H143" s="15">
        <v>0</v>
      </c>
      <c r="I143" s="29">
        <v>50</v>
      </c>
      <c r="J143" s="29">
        <v>50</v>
      </c>
      <c r="K143" s="48">
        <v>33.138800000000003</v>
      </c>
    </row>
    <row r="144" spans="1:11" x14ac:dyDescent="0.25">
      <c r="A144" s="129"/>
      <c r="B144" s="130"/>
      <c r="C144" s="130"/>
      <c r="D144" s="130">
        <v>1943000930</v>
      </c>
      <c r="E144" s="130" t="s">
        <v>348</v>
      </c>
      <c r="F144" s="223"/>
      <c r="G144" s="15">
        <v>106</v>
      </c>
      <c r="H144" s="15">
        <v>0</v>
      </c>
      <c r="I144" s="29">
        <v>106</v>
      </c>
      <c r="J144" s="29">
        <v>106</v>
      </c>
      <c r="K144" s="48">
        <v>105.25607000000001</v>
      </c>
    </row>
    <row r="145" spans="1:11" x14ac:dyDescent="0.25">
      <c r="A145" s="129"/>
      <c r="B145" s="130"/>
      <c r="C145" s="130"/>
      <c r="D145" s="130">
        <v>1943000931</v>
      </c>
      <c r="E145" s="130" t="s">
        <v>349</v>
      </c>
      <c r="F145" s="223"/>
      <c r="G145" s="15">
        <v>11</v>
      </c>
      <c r="H145" s="15">
        <v>0</v>
      </c>
      <c r="I145" s="29">
        <v>11</v>
      </c>
      <c r="J145" s="29">
        <v>12</v>
      </c>
      <c r="K145" s="48">
        <v>23.2</v>
      </c>
    </row>
    <row r="146" spans="1:11" x14ac:dyDescent="0.25">
      <c r="A146" s="129"/>
      <c r="B146" s="130"/>
      <c r="C146" s="130"/>
      <c r="D146" s="130">
        <v>1943001750</v>
      </c>
      <c r="E146" s="130" t="s">
        <v>350</v>
      </c>
      <c r="F146" s="223"/>
      <c r="G146" s="15">
        <v>614</v>
      </c>
      <c r="H146" s="15">
        <v>-60</v>
      </c>
      <c r="I146" s="29">
        <v>674</v>
      </c>
      <c r="J146" s="29"/>
      <c r="K146" s="48"/>
    </row>
    <row r="147" spans="1:11" x14ac:dyDescent="0.25">
      <c r="A147" s="129"/>
      <c r="B147" s="130"/>
      <c r="C147" s="130"/>
      <c r="D147" s="130">
        <v>1943001751</v>
      </c>
      <c r="E147" s="130" t="s">
        <v>351</v>
      </c>
      <c r="F147" s="223"/>
      <c r="G147" s="15">
        <v>756</v>
      </c>
      <c r="H147" s="15">
        <v>0</v>
      </c>
      <c r="I147" s="29">
        <v>756</v>
      </c>
      <c r="J147" s="29"/>
      <c r="K147" s="48"/>
    </row>
    <row r="148" spans="1:11" x14ac:dyDescent="0.25">
      <c r="A148" s="129"/>
      <c r="B148" s="130"/>
      <c r="C148" s="130"/>
      <c r="D148" s="130">
        <v>1943001752</v>
      </c>
      <c r="E148" s="130" t="s">
        <v>341</v>
      </c>
      <c r="F148" s="223"/>
      <c r="G148" s="15">
        <v>612</v>
      </c>
      <c r="H148" s="15">
        <v>0</v>
      </c>
      <c r="I148" s="29">
        <v>612</v>
      </c>
      <c r="J148" s="29"/>
      <c r="K148" s="48"/>
    </row>
    <row r="149" spans="1:11" x14ac:dyDescent="0.25">
      <c r="A149" s="129"/>
      <c r="B149" s="130"/>
      <c r="C149" s="131"/>
      <c r="D149" s="131">
        <v>1943001753</v>
      </c>
      <c r="E149" s="131" t="s">
        <v>352</v>
      </c>
      <c r="F149" s="223"/>
      <c r="G149" s="15">
        <v>95</v>
      </c>
      <c r="H149" s="15">
        <v>-45</v>
      </c>
      <c r="I149" s="29">
        <v>140</v>
      </c>
      <c r="J149" s="29"/>
      <c r="K149" s="48"/>
    </row>
    <row r="150" spans="1:11" x14ac:dyDescent="0.25">
      <c r="A150" s="129"/>
      <c r="B150" s="130"/>
      <c r="C150" s="249" t="s">
        <v>353</v>
      </c>
      <c r="D150" s="249"/>
      <c r="E150" s="249"/>
      <c r="F150" s="144">
        <v>25</v>
      </c>
      <c r="G150" s="145">
        <v>9221</v>
      </c>
      <c r="H150" s="145">
        <v>-639</v>
      </c>
      <c r="I150" s="146">
        <v>9860</v>
      </c>
      <c r="J150" s="146">
        <v>9485</v>
      </c>
      <c r="K150" s="147">
        <v>9113.0467800000024</v>
      </c>
    </row>
    <row r="151" spans="1:11" x14ac:dyDescent="0.25">
      <c r="A151" s="129"/>
      <c r="B151" s="130"/>
      <c r="C151" s="142" t="s">
        <v>208</v>
      </c>
      <c r="D151" s="142">
        <v>1721000110</v>
      </c>
      <c r="E151" s="142" t="s">
        <v>354</v>
      </c>
      <c r="F151" s="223">
        <v>1</v>
      </c>
      <c r="G151" s="15">
        <v>201</v>
      </c>
      <c r="H151" s="15">
        <v>-3</v>
      </c>
      <c r="I151" s="29">
        <v>204</v>
      </c>
      <c r="J151" s="29">
        <v>190</v>
      </c>
      <c r="K151" s="48">
        <v>186.69149999999999</v>
      </c>
    </row>
    <row r="152" spans="1:11" x14ac:dyDescent="0.25">
      <c r="A152" s="129"/>
      <c r="B152" s="130"/>
      <c r="C152" s="130"/>
      <c r="D152" s="130">
        <v>1721000130</v>
      </c>
      <c r="E152" s="130" t="s">
        <v>355</v>
      </c>
      <c r="F152" s="223"/>
      <c r="G152" s="15">
        <v>37</v>
      </c>
      <c r="H152" s="15">
        <v>0</v>
      </c>
      <c r="I152" s="29">
        <v>37</v>
      </c>
      <c r="J152" s="29">
        <v>40</v>
      </c>
      <c r="K152" s="48">
        <v>35.861580000000004</v>
      </c>
    </row>
    <row r="153" spans="1:11" x14ac:dyDescent="0.25">
      <c r="A153" s="129"/>
      <c r="B153" s="130"/>
      <c r="C153" s="131"/>
      <c r="D153" s="131">
        <v>1721000140</v>
      </c>
      <c r="E153" s="131" t="s">
        <v>265</v>
      </c>
      <c r="F153" s="223"/>
      <c r="G153" s="15">
        <v>35</v>
      </c>
      <c r="H153" s="15">
        <v>0</v>
      </c>
      <c r="I153" s="29">
        <v>35</v>
      </c>
      <c r="J153" s="29">
        <v>35</v>
      </c>
      <c r="K153" s="48">
        <v>27.163650000000001</v>
      </c>
    </row>
    <row r="154" spans="1:11" x14ac:dyDescent="0.25">
      <c r="A154" s="129"/>
      <c r="B154" s="131"/>
      <c r="C154" s="249" t="s">
        <v>356</v>
      </c>
      <c r="D154" s="249"/>
      <c r="E154" s="249"/>
      <c r="F154" s="132">
        <v>1</v>
      </c>
      <c r="G154" s="133">
        <v>273</v>
      </c>
      <c r="H154" s="133">
        <v>-3</v>
      </c>
      <c r="I154" s="134">
        <v>276</v>
      </c>
      <c r="J154" s="134">
        <v>265</v>
      </c>
      <c r="K154" s="135">
        <v>249.71672999999998</v>
      </c>
    </row>
    <row r="155" spans="1:11" x14ac:dyDescent="0.25">
      <c r="A155" s="129"/>
      <c r="B155" s="136" t="s">
        <v>15</v>
      </c>
      <c r="C155" s="137"/>
      <c r="D155" s="137"/>
      <c r="E155" s="137"/>
      <c r="F155" s="138">
        <v>76.8</v>
      </c>
      <c r="G155" s="139">
        <v>30076</v>
      </c>
      <c r="H155" s="139">
        <v>-3378</v>
      </c>
      <c r="I155" s="140">
        <v>33454</v>
      </c>
      <c r="J155" s="140">
        <v>33756</v>
      </c>
      <c r="K155" s="141">
        <v>33011.568209999998</v>
      </c>
    </row>
    <row r="156" spans="1:11" x14ac:dyDescent="0.25">
      <c r="A156" s="129"/>
      <c r="B156" s="142" t="s">
        <v>8</v>
      </c>
      <c r="C156" s="142" t="s">
        <v>97</v>
      </c>
      <c r="D156" s="142">
        <v>1224000220</v>
      </c>
      <c r="E156" s="142" t="s">
        <v>357</v>
      </c>
      <c r="F156" s="223"/>
      <c r="G156" s="15">
        <v>-5200</v>
      </c>
      <c r="H156" s="15">
        <v>300</v>
      </c>
      <c r="I156" s="29">
        <v>-5500</v>
      </c>
      <c r="J156" s="29">
        <v>-5500</v>
      </c>
      <c r="K156" s="48">
        <v>-5439.1412699999992</v>
      </c>
    </row>
    <row r="157" spans="1:11" x14ac:dyDescent="0.25">
      <c r="A157" s="129"/>
      <c r="B157" s="130"/>
      <c r="C157" s="130"/>
      <c r="D157" s="130">
        <v>1317100440</v>
      </c>
      <c r="E157" s="130" t="s">
        <v>358</v>
      </c>
      <c r="F157" s="223"/>
      <c r="G157" s="15">
        <v>0</v>
      </c>
      <c r="H157" s="15">
        <v>0</v>
      </c>
      <c r="I157" s="29">
        <v>0</v>
      </c>
      <c r="J157" s="29">
        <v>0</v>
      </c>
      <c r="K157" s="48">
        <v>-113.42576</v>
      </c>
    </row>
    <row r="158" spans="1:11" x14ac:dyDescent="0.25">
      <c r="A158" s="129"/>
      <c r="B158" s="130"/>
      <c r="C158" s="130"/>
      <c r="D158" s="130">
        <v>1317100921</v>
      </c>
      <c r="E158" s="130" t="s">
        <v>359</v>
      </c>
      <c r="F158" s="223"/>
      <c r="G158" s="15">
        <v>-265</v>
      </c>
      <c r="H158" s="15">
        <v>0</v>
      </c>
      <c r="I158" s="29">
        <v>-265</v>
      </c>
      <c r="J158" s="29">
        <v>-265</v>
      </c>
      <c r="K158" s="48">
        <v>-189.75976</v>
      </c>
    </row>
    <row r="159" spans="1:11" x14ac:dyDescent="0.25">
      <c r="A159" s="129"/>
      <c r="B159" s="130"/>
      <c r="C159" s="131"/>
      <c r="D159" s="131">
        <v>1317100991</v>
      </c>
      <c r="E159" s="131" t="s">
        <v>360</v>
      </c>
      <c r="F159" s="223"/>
      <c r="G159" s="15">
        <v>-4600</v>
      </c>
      <c r="H159" s="15">
        <v>600</v>
      </c>
      <c r="I159" s="29">
        <v>-5200</v>
      </c>
      <c r="J159" s="29">
        <v>-4800</v>
      </c>
      <c r="K159" s="48">
        <v>-4614.5322100000003</v>
      </c>
    </row>
    <row r="160" spans="1:11" x14ac:dyDescent="0.25">
      <c r="A160" s="129"/>
      <c r="B160" s="130"/>
      <c r="C160" s="249" t="s">
        <v>139</v>
      </c>
      <c r="D160" s="249"/>
      <c r="E160" s="249"/>
      <c r="F160" s="144"/>
      <c r="G160" s="145">
        <v>-10065</v>
      </c>
      <c r="H160" s="145">
        <v>900</v>
      </c>
      <c r="I160" s="146">
        <v>-10965</v>
      </c>
      <c r="J160" s="146">
        <v>-10565</v>
      </c>
      <c r="K160" s="147">
        <v>-10356.859</v>
      </c>
    </row>
    <row r="161" spans="1:11" x14ac:dyDescent="0.25">
      <c r="A161" s="129"/>
      <c r="B161" s="130"/>
      <c r="C161" s="143" t="s">
        <v>137</v>
      </c>
      <c r="D161" s="143">
        <v>1221000991</v>
      </c>
      <c r="E161" s="143" t="s">
        <v>361</v>
      </c>
      <c r="F161" s="223"/>
      <c r="G161" s="15">
        <v>-598</v>
      </c>
      <c r="H161" s="15">
        <v>0</v>
      </c>
      <c r="I161" s="29">
        <v>-598</v>
      </c>
      <c r="J161" s="29">
        <v>-970</v>
      </c>
      <c r="K161" s="48">
        <v>-573.11</v>
      </c>
    </row>
    <row r="162" spans="1:11" x14ac:dyDescent="0.25">
      <c r="A162" s="129"/>
      <c r="B162" s="130"/>
      <c r="C162" s="249" t="s">
        <v>329</v>
      </c>
      <c r="D162" s="249"/>
      <c r="E162" s="249"/>
      <c r="F162" s="144"/>
      <c r="G162" s="145">
        <v>-598</v>
      </c>
      <c r="H162" s="145">
        <v>0</v>
      </c>
      <c r="I162" s="146">
        <v>-598</v>
      </c>
      <c r="J162" s="146">
        <v>-970</v>
      </c>
      <c r="K162" s="147">
        <v>-573.11</v>
      </c>
    </row>
    <row r="163" spans="1:11" x14ac:dyDescent="0.25">
      <c r="A163" s="129"/>
      <c r="B163" s="130"/>
      <c r="C163" s="142" t="s">
        <v>138</v>
      </c>
      <c r="D163" s="142">
        <v>1282000690</v>
      </c>
      <c r="E163" s="142" t="s">
        <v>362</v>
      </c>
      <c r="F163" s="223"/>
      <c r="G163" s="15">
        <v>-10</v>
      </c>
      <c r="H163" s="15">
        <v>0</v>
      </c>
      <c r="I163" s="29">
        <v>-10</v>
      </c>
      <c r="J163" s="29">
        <v>-10</v>
      </c>
      <c r="K163" s="48">
        <v>-3.7979699999999998</v>
      </c>
    </row>
    <row r="164" spans="1:11" x14ac:dyDescent="0.25">
      <c r="A164" s="129"/>
      <c r="B164" s="130"/>
      <c r="C164" s="130"/>
      <c r="D164" s="130">
        <v>1282000691</v>
      </c>
      <c r="E164" s="130" t="s">
        <v>363</v>
      </c>
      <c r="F164" s="223"/>
      <c r="G164" s="15">
        <v>-10</v>
      </c>
      <c r="H164" s="15">
        <v>0</v>
      </c>
      <c r="I164" s="29">
        <v>-10</v>
      </c>
      <c r="J164" s="29">
        <v>-10</v>
      </c>
      <c r="K164" s="48">
        <v>-1.87134</v>
      </c>
    </row>
    <row r="165" spans="1:11" x14ac:dyDescent="0.25">
      <c r="A165" s="129"/>
      <c r="B165" s="130"/>
      <c r="C165" s="130"/>
      <c r="D165" s="130">
        <v>1282000695</v>
      </c>
      <c r="E165" s="130" t="s">
        <v>364</v>
      </c>
      <c r="F165" s="223"/>
      <c r="G165" s="15">
        <v>-10</v>
      </c>
      <c r="H165" s="15">
        <v>0</v>
      </c>
      <c r="I165" s="29">
        <v>-10</v>
      </c>
      <c r="J165" s="29">
        <v>-10</v>
      </c>
      <c r="K165" s="48">
        <v>-15.93801</v>
      </c>
    </row>
    <row r="166" spans="1:11" x14ac:dyDescent="0.25">
      <c r="A166" s="129"/>
      <c r="B166" s="130"/>
      <c r="C166" s="130"/>
      <c r="D166" s="130">
        <v>1282000696</v>
      </c>
      <c r="E166" s="130" t="s">
        <v>365</v>
      </c>
      <c r="F166" s="223"/>
      <c r="G166" s="15">
        <v>0</v>
      </c>
      <c r="H166" s="15">
        <v>0</v>
      </c>
      <c r="I166" s="29">
        <v>0</v>
      </c>
      <c r="J166" s="29">
        <v>0</v>
      </c>
      <c r="K166" s="48">
        <v>0.66016999999999992</v>
      </c>
    </row>
    <row r="167" spans="1:11" x14ac:dyDescent="0.25">
      <c r="A167" s="129"/>
      <c r="B167" s="130"/>
      <c r="C167" s="130"/>
      <c r="D167" s="130">
        <v>1282000697</v>
      </c>
      <c r="E167" s="130" t="s">
        <v>366</v>
      </c>
      <c r="F167" s="223"/>
      <c r="G167" s="15">
        <v>0</v>
      </c>
      <c r="H167" s="15">
        <v>0</v>
      </c>
      <c r="I167" s="29">
        <v>0</v>
      </c>
      <c r="J167" s="29">
        <v>-2100</v>
      </c>
      <c r="K167" s="48">
        <v>-1897.97</v>
      </c>
    </row>
    <row r="168" spans="1:11" x14ac:dyDescent="0.25">
      <c r="A168" s="129"/>
      <c r="B168" s="130"/>
      <c r="C168" s="130"/>
      <c r="D168" s="130">
        <v>1282000698</v>
      </c>
      <c r="E168" s="130" t="s">
        <v>367</v>
      </c>
      <c r="F168" s="223"/>
      <c r="G168" s="15">
        <v>-1250</v>
      </c>
      <c r="H168" s="15">
        <v>350</v>
      </c>
      <c r="I168" s="29">
        <v>-1600</v>
      </c>
      <c r="J168" s="29"/>
      <c r="K168" s="48"/>
    </row>
    <row r="169" spans="1:11" x14ac:dyDescent="0.25">
      <c r="A169" s="129"/>
      <c r="B169" s="130"/>
      <c r="C169" s="130"/>
      <c r="D169" s="130">
        <v>1282000710</v>
      </c>
      <c r="E169" s="130" t="s">
        <v>368</v>
      </c>
      <c r="F169" s="223"/>
      <c r="G169" s="15">
        <v>0</v>
      </c>
      <c r="H169" s="15">
        <v>0</v>
      </c>
      <c r="I169" s="29">
        <v>0</v>
      </c>
      <c r="J169" s="29">
        <v>0</v>
      </c>
      <c r="K169" s="48">
        <v>-3.9451900000000002</v>
      </c>
    </row>
    <row r="170" spans="1:11" x14ac:dyDescent="0.25">
      <c r="A170" s="129"/>
      <c r="B170" s="130"/>
      <c r="C170" s="130"/>
      <c r="D170" s="130">
        <v>1443001220</v>
      </c>
      <c r="E170" s="130" t="s">
        <v>369</v>
      </c>
      <c r="F170" s="223"/>
      <c r="G170" s="15">
        <v>-756</v>
      </c>
      <c r="H170" s="15">
        <v>0</v>
      </c>
      <c r="I170" s="29">
        <v>-756</v>
      </c>
      <c r="J170" s="29"/>
      <c r="K170" s="48"/>
    </row>
    <row r="171" spans="1:11" x14ac:dyDescent="0.25">
      <c r="A171" s="129"/>
      <c r="B171" s="130"/>
      <c r="C171" s="130"/>
      <c r="D171" s="130">
        <v>1443001221</v>
      </c>
      <c r="E171" s="130" t="s">
        <v>370</v>
      </c>
      <c r="F171" s="223"/>
      <c r="G171" s="15">
        <v>-6500</v>
      </c>
      <c r="H171" s="15">
        <v>1400</v>
      </c>
      <c r="I171" s="29">
        <v>-7900</v>
      </c>
      <c r="J171" s="29"/>
      <c r="K171" s="48"/>
    </row>
    <row r="172" spans="1:11" x14ac:dyDescent="0.25">
      <c r="A172" s="129"/>
      <c r="B172" s="130"/>
      <c r="C172" s="130"/>
      <c r="D172" s="130">
        <v>1443001222</v>
      </c>
      <c r="E172" s="130" t="s">
        <v>371</v>
      </c>
      <c r="F172" s="223"/>
      <c r="G172" s="15">
        <v>45</v>
      </c>
      <c r="H172" s="15">
        <v>0</v>
      </c>
      <c r="I172" s="29">
        <v>45</v>
      </c>
      <c r="J172" s="29"/>
      <c r="K172" s="48"/>
    </row>
    <row r="173" spans="1:11" x14ac:dyDescent="0.25">
      <c r="A173" s="129"/>
      <c r="B173" s="130"/>
      <c r="C173" s="130"/>
      <c r="D173" s="130">
        <v>1443100221</v>
      </c>
      <c r="E173" s="130" t="s">
        <v>372</v>
      </c>
      <c r="F173" s="223"/>
      <c r="G173" s="15">
        <v>-6000</v>
      </c>
      <c r="H173" s="15">
        <v>1100</v>
      </c>
      <c r="I173" s="29">
        <v>-7100</v>
      </c>
      <c r="J173" s="29">
        <v>-6500</v>
      </c>
      <c r="K173" s="48">
        <v>-4605.1083699999999</v>
      </c>
    </row>
    <row r="174" spans="1:11" x14ac:dyDescent="0.25">
      <c r="A174" s="129"/>
      <c r="B174" s="130"/>
      <c r="C174" s="130"/>
      <c r="D174" s="130">
        <v>1443100222</v>
      </c>
      <c r="E174" s="130" t="s">
        <v>373</v>
      </c>
      <c r="F174" s="223"/>
      <c r="G174" s="15">
        <v>-250</v>
      </c>
      <c r="H174" s="15">
        <v>50</v>
      </c>
      <c r="I174" s="29">
        <v>-300</v>
      </c>
      <c r="J174" s="29">
        <v>-600</v>
      </c>
      <c r="K174" s="48">
        <v>-700.00820999999996</v>
      </c>
    </row>
    <row r="175" spans="1:11" x14ac:dyDescent="0.25">
      <c r="A175" s="129"/>
      <c r="B175" s="130"/>
      <c r="C175" s="130"/>
      <c r="D175" s="130">
        <v>1443100230</v>
      </c>
      <c r="E175" s="130" t="s">
        <v>374</v>
      </c>
      <c r="F175" s="223"/>
      <c r="G175" s="15">
        <v>-400</v>
      </c>
      <c r="H175" s="15">
        <v>0</v>
      </c>
      <c r="I175" s="29">
        <v>-400</v>
      </c>
      <c r="J175" s="29">
        <v>-400</v>
      </c>
      <c r="K175" s="48">
        <v>-358.55983000000003</v>
      </c>
    </row>
    <row r="176" spans="1:11" x14ac:dyDescent="0.25">
      <c r="A176" s="129"/>
      <c r="B176" s="130"/>
      <c r="C176" s="130"/>
      <c r="D176" s="130">
        <v>1443100231</v>
      </c>
      <c r="E176" s="130" t="s">
        <v>375</v>
      </c>
      <c r="F176" s="223"/>
      <c r="G176" s="15">
        <v>40</v>
      </c>
      <c r="H176" s="15">
        <v>0</v>
      </c>
      <c r="I176" s="29">
        <v>40</v>
      </c>
      <c r="J176" s="29">
        <v>85</v>
      </c>
      <c r="K176" s="48">
        <v>49.269860000000001</v>
      </c>
    </row>
    <row r="177" spans="1:11" x14ac:dyDescent="0.25">
      <c r="A177" s="129"/>
      <c r="B177" s="130"/>
      <c r="C177" s="130"/>
      <c r="D177" s="130">
        <v>1443100232</v>
      </c>
      <c r="E177" s="130" t="s">
        <v>376</v>
      </c>
      <c r="F177" s="223"/>
      <c r="G177" s="15">
        <v>-3500</v>
      </c>
      <c r="H177" s="15">
        <v>500</v>
      </c>
      <c r="I177" s="29">
        <v>-4000</v>
      </c>
      <c r="J177" s="29">
        <v>-11200</v>
      </c>
      <c r="K177" s="48">
        <v>-11201.612880000001</v>
      </c>
    </row>
    <row r="178" spans="1:11" x14ac:dyDescent="0.25">
      <c r="A178" s="129"/>
      <c r="B178" s="130"/>
      <c r="C178" s="130"/>
      <c r="D178" s="130">
        <v>1443100233</v>
      </c>
      <c r="E178" s="130" t="s">
        <v>377</v>
      </c>
      <c r="F178" s="223"/>
      <c r="G178" s="15">
        <v>275</v>
      </c>
      <c r="H178" s="15">
        <v>-75</v>
      </c>
      <c r="I178" s="29">
        <v>350</v>
      </c>
      <c r="J178" s="29">
        <v>350</v>
      </c>
      <c r="K178" s="48">
        <v>258.52631000000002</v>
      </c>
    </row>
    <row r="179" spans="1:11" x14ac:dyDescent="0.25">
      <c r="A179" s="129"/>
      <c r="B179" s="130"/>
      <c r="C179" s="131"/>
      <c r="D179" s="131">
        <v>1443100234</v>
      </c>
      <c r="E179" s="131" t="s">
        <v>378</v>
      </c>
      <c r="F179" s="223"/>
      <c r="G179" s="15">
        <v>-850</v>
      </c>
      <c r="H179" s="15">
        <v>150</v>
      </c>
      <c r="I179" s="29">
        <v>-1000</v>
      </c>
      <c r="J179" s="29">
        <v>-1500</v>
      </c>
      <c r="K179" s="48"/>
    </row>
    <row r="180" spans="1:11" x14ac:dyDescent="0.25">
      <c r="A180" s="129"/>
      <c r="B180" s="131"/>
      <c r="C180" s="249" t="s">
        <v>353</v>
      </c>
      <c r="D180" s="249"/>
      <c r="E180" s="249"/>
      <c r="F180" s="132"/>
      <c r="G180" s="133">
        <v>-19176</v>
      </c>
      <c r="H180" s="133">
        <v>3475</v>
      </c>
      <c r="I180" s="134">
        <v>-22651</v>
      </c>
      <c r="J180" s="134">
        <v>-21895</v>
      </c>
      <c r="K180" s="135">
        <v>-18480.355459999999</v>
      </c>
    </row>
    <row r="181" spans="1:11" x14ac:dyDescent="0.25">
      <c r="A181" s="148"/>
      <c r="B181" s="136" t="s">
        <v>9</v>
      </c>
      <c r="C181" s="137"/>
      <c r="D181" s="137"/>
      <c r="E181" s="137"/>
      <c r="F181" s="138"/>
      <c r="G181" s="139">
        <v>-29839</v>
      </c>
      <c r="H181" s="139">
        <v>4375</v>
      </c>
      <c r="I181" s="140">
        <v>-34214</v>
      </c>
      <c r="J181" s="140">
        <v>-33430</v>
      </c>
      <c r="K181" s="141">
        <v>-29410.324459999996</v>
      </c>
    </row>
    <row r="182" spans="1:11" ht="30.6" customHeight="1" x14ac:dyDescent="0.25">
      <c r="A182" s="156" t="s">
        <v>139</v>
      </c>
      <c r="B182" s="157"/>
      <c r="C182" s="157"/>
      <c r="D182" s="157"/>
      <c r="E182" s="157"/>
      <c r="F182" s="151">
        <v>76.8</v>
      </c>
      <c r="G182" s="152">
        <v>237</v>
      </c>
      <c r="H182" s="152">
        <v>997</v>
      </c>
      <c r="I182" s="153">
        <v>-760</v>
      </c>
      <c r="J182" s="153">
        <v>326</v>
      </c>
      <c r="K182" s="154">
        <v>3601.2437499999933</v>
      </c>
    </row>
    <row r="183" spans="1:11" x14ac:dyDescent="0.25">
      <c r="A183" s="155" t="s">
        <v>99</v>
      </c>
      <c r="B183" s="142" t="s">
        <v>10</v>
      </c>
      <c r="C183" s="142" t="s">
        <v>141</v>
      </c>
      <c r="D183" s="130">
        <v>1972000110</v>
      </c>
      <c r="E183" s="130" t="s">
        <v>14</v>
      </c>
      <c r="F183" s="223">
        <v>3</v>
      </c>
      <c r="G183" s="15">
        <v>616</v>
      </c>
      <c r="H183" s="15">
        <v>0</v>
      </c>
      <c r="I183" s="29">
        <v>616</v>
      </c>
      <c r="J183" s="29">
        <v>600</v>
      </c>
      <c r="K183" s="48">
        <v>548.38025000000005</v>
      </c>
    </row>
    <row r="184" spans="1:11" x14ac:dyDescent="0.25">
      <c r="A184" s="129"/>
      <c r="B184" s="130"/>
      <c r="C184" s="130"/>
      <c r="D184" s="130">
        <v>1972000130</v>
      </c>
      <c r="E184" s="130" t="s">
        <v>263</v>
      </c>
      <c r="F184" s="223"/>
      <c r="G184" s="15">
        <v>156</v>
      </c>
      <c r="H184" s="15">
        <v>0</v>
      </c>
      <c r="I184" s="29">
        <v>156</v>
      </c>
      <c r="J184" s="29">
        <v>170</v>
      </c>
      <c r="K184" s="48">
        <v>181.14164000000002</v>
      </c>
    </row>
    <row r="185" spans="1:11" x14ac:dyDescent="0.25">
      <c r="A185" s="129"/>
      <c r="B185" s="130"/>
      <c r="C185" s="130"/>
      <c r="D185" s="130">
        <v>1972000140</v>
      </c>
      <c r="E185" s="130" t="s">
        <v>264</v>
      </c>
      <c r="F185" s="223"/>
      <c r="G185" s="15">
        <v>95</v>
      </c>
      <c r="H185" s="15">
        <v>0</v>
      </c>
      <c r="I185" s="29">
        <v>95</v>
      </c>
      <c r="J185" s="29">
        <v>95</v>
      </c>
      <c r="K185" s="48">
        <v>101.72331</v>
      </c>
    </row>
    <row r="186" spans="1:11" x14ac:dyDescent="0.25">
      <c r="A186" s="129"/>
      <c r="B186" s="130"/>
      <c r="C186" s="130"/>
      <c r="D186" s="130">
        <v>1973000110</v>
      </c>
      <c r="E186" s="130" t="s">
        <v>379</v>
      </c>
      <c r="F186" s="223">
        <v>3</v>
      </c>
      <c r="G186" s="15">
        <v>597</v>
      </c>
      <c r="H186" s="15">
        <v>0</v>
      </c>
      <c r="I186" s="29">
        <v>597</v>
      </c>
      <c r="J186" s="29">
        <v>835</v>
      </c>
      <c r="K186" s="48">
        <v>839.16542000000004</v>
      </c>
    </row>
    <row r="187" spans="1:11" x14ac:dyDescent="0.25">
      <c r="A187" s="129"/>
      <c r="B187" s="130"/>
      <c r="C187" s="130"/>
      <c r="D187" s="130">
        <v>1973000130</v>
      </c>
      <c r="E187" s="130" t="s">
        <v>263</v>
      </c>
      <c r="F187" s="223"/>
      <c r="G187" s="15">
        <v>229</v>
      </c>
      <c r="H187" s="15">
        <v>0</v>
      </c>
      <c r="I187" s="29">
        <v>229</v>
      </c>
      <c r="J187" s="29">
        <v>415</v>
      </c>
      <c r="K187" s="48">
        <v>393.67008000000004</v>
      </c>
    </row>
    <row r="188" spans="1:11" x14ac:dyDescent="0.25">
      <c r="A188" s="129"/>
      <c r="B188" s="130"/>
      <c r="C188" s="131"/>
      <c r="D188" s="131">
        <v>1973000140</v>
      </c>
      <c r="E188" s="131" t="s">
        <v>264</v>
      </c>
      <c r="F188" s="223"/>
      <c r="G188" s="15">
        <v>80</v>
      </c>
      <c r="H188" s="15">
        <v>0</v>
      </c>
      <c r="I188" s="29">
        <v>80</v>
      </c>
      <c r="J188" s="29">
        <v>158</v>
      </c>
      <c r="K188" s="48">
        <v>146.05651</v>
      </c>
    </row>
    <row r="189" spans="1:11" x14ac:dyDescent="0.25">
      <c r="A189" s="129"/>
      <c r="B189" s="130"/>
      <c r="C189" s="249" t="s">
        <v>380</v>
      </c>
      <c r="D189" s="249"/>
      <c r="E189" s="249"/>
      <c r="F189" s="144">
        <v>6</v>
      </c>
      <c r="G189" s="145">
        <v>1773</v>
      </c>
      <c r="H189" s="145">
        <v>0</v>
      </c>
      <c r="I189" s="146">
        <v>1773</v>
      </c>
      <c r="J189" s="146">
        <v>2273</v>
      </c>
      <c r="K189" s="147">
        <v>2210.1372099999999</v>
      </c>
    </row>
    <row r="190" spans="1:11" x14ac:dyDescent="0.25">
      <c r="A190" s="129"/>
      <c r="B190" s="130"/>
      <c r="C190" s="142" t="s">
        <v>209</v>
      </c>
      <c r="D190" s="142">
        <v>1098002110</v>
      </c>
      <c r="E190" s="142" t="s">
        <v>381</v>
      </c>
      <c r="F190" s="223">
        <v>4</v>
      </c>
      <c r="G190" s="15">
        <v>763</v>
      </c>
      <c r="H190" s="15">
        <v>-8</v>
      </c>
      <c r="I190" s="29">
        <v>771</v>
      </c>
      <c r="J190" s="29">
        <v>825</v>
      </c>
      <c r="K190" s="48">
        <v>679.52925000000005</v>
      </c>
    </row>
    <row r="191" spans="1:11" x14ac:dyDescent="0.25">
      <c r="A191" s="129"/>
      <c r="B191" s="130"/>
      <c r="C191" s="130"/>
      <c r="D191" s="130">
        <v>1098002130</v>
      </c>
      <c r="E191" s="130" t="s">
        <v>263</v>
      </c>
      <c r="F191" s="223"/>
      <c r="G191" s="15">
        <v>101</v>
      </c>
      <c r="H191" s="15">
        <v>-27</v>
      </c>
      <c r="I191" s="29">
        <v>128</v>
      </c>
      <c r="J191" s="29">
        <v>150</v>
      </c>
      <c r="K191" s="48">
        <v>77.618639999999999</v>
      </c>
    </row>
    <row r="192" spans="1:11" x14ac:dyDescent="0.25">
      <c r="A192" s="129"/>
      <c r="B192" s="130"/>
      <c r="C192" s="130"/>
      <c r="D192" s="130">
        <v>1098002140</v>
      </c>
      <c r="E192" s="130" t="s">
        <v>382</v>
      </c>
      <c r="F192" s="223"/>
      <c r="G192" s="15">
        <v>75</v>
      </c>
      <c r="H192" s="15">
        <v>0</v>
      </c>
      <c r="I192" s="29">
        <v>75</v>
      </c>
      <c r="J192" s="29">
        <v>75</v>
      </c>
      <c r="K192" s="48">
        <v>63.267789999999998</v>
      </c>
    </row>
    <row r="193" spans="1:11" x14ac:dyDescent="0.25">
      <c r="A193" s="129"/>
      <c r="B193" s="130"/>
      <c r="C193" s="131"/>
      <c r="D193" s="131">
        <v>1098002999</v>
      </c>
      <c r="E193" s="131" t="s">
        <v>383</v>
      </c>
      <c r="F193" s="223"/>
      <c r="G193" s="15">
        <v>-939</v>
      </c>
      <c r="H193" s="15">
        <v>35</v>
      </c>
      <c r="I193" s="29">
        <v>-974</v>
      </c>
      <c r="J193" s="29">
        <v>-1050</v>
      </c>
      <c r="K193" s="48">
        <v>-820.41568000000007</v>
      </c>
    </row>
    <row r="194" spans="1:11" x14ac:dyDescent="0.25">
      <c r="A194" s="129"/>
      <c r="B194" s="130"/>
      <c r="C194" s="249" t="s">
        <v>384</v>
      </c>
      <c r="D194" s="249"/>
      <c r="E194" s="249"/>
      <c r="F194" s="144">
        <v>4</v>
      </c>
      <c r="G194" s="145">
        <v>0</v>
      </c>
      <c r="H194" s="145">
        <v>0</v>
      </c>
      <c r="I194" s="146">
        <v>0</v>
      </c>
      <c r="J194" s="146">
        <v>0</v>
      </c>
      <c r="K194" s="147">
        <v>0</v>
      </c>
    </row>
    <row r="195" spans="1:11" x14ac:dyDescent="0.25">
      <c r="A195" s="129"/>
      <c r="B195" s="130"/>
      <c r="C195" s="142" t="s">
        <v>210</v>
      </c>
      <c r="D195" s="142">
        <v>1731000110</v>
      </c>
      <c r="E195" s="142" t="s">
        <v>260</v>
      </c>
      <c r="F195" s="223">
        <v>9.6999999999999993</v>
      </c>
      <c r="G195" s="15">
        <v>2176</v>
      </c>
      <c r="H195" s="15">
        <v>-22</v>
      </c>
      <c r="I195" s="29">
        <v>2198</v>
      </c>
      <c r="J195" s="29">
        <v>2165</v>
      </c>
      <c r="K195" s="48">
        <v>1867.2708400000001</v>
      </c>
    </row>
    <row r="196" spans="1:11" x14ac:dyDescent="0.25">
      <c r="A196" s="129"/>
      <c r="B196" s="130"/>
      <c r="C196" s="130"/>
      <c r="D196" s="130">
        <v>1731000130</v>
      </c>
      <c r="E196" s="130" t="s">
        <v>263</v>
      </c>
      <c r="F196" s="223"/>
      <c r="G196" s="15">
        <v>69</v>
      </c>
      <c r="H196" s="15">
        <v>-18</v>
      </c>
      <c r="I196" s="29">
        <v>87</v>
      </c>
      <c r="J196" s="29">
        <v>130</v>
      </c>
      <c r="K196" s="48">
        <v>108.67752</v>
      </c>
    </row>
    <row r="197" spans="1:11" x14ac:dyDescent="0.25">
      <c r="A197" s="129"/>
      <c r="B197" s="130"/>
      <c r="C197" s="130"/>
      <c r="D197" s="130">
        <v>1731000140</v>
      </c>
      <c r="E197" s="130" t="s">
        <v>264</v>
      </c>
      <c r="F197" s="223"/>
      <c r="G197" s="15">
        <v>100</v>
      </c>
      <c r="H197" s="15">
        <v>0</v>
      </c>
      <c r="I197" s="29">
        <v>100</v>
      </c>
      <c r="J197" s="29">
        <v>100</v>
      </c>
      <c r="K197" s="48">
        <v>61.131239999999998</v>
      </c>
    </row>
    <row r="198" spans="1:11" ht="33.6" customHeight="1" x14ac:dyDescent="0.25">
      <c r="A198" s="129"/>
      <c r="B198" s="130"/>
      <c r="C198" s="130"/>
      <c r="D198" s="130">
        <v>1731000210</v>
      </c>
      <c r="E198" s="130" t="s">
        <v>266</v>
      </c>
      <c r="F198" s="223"/>
      <c r="G198" s="15">
        <v>0</v>
      </c>
      <c r="H198" s="15">
        <v>0</v>
      </c>
      <c r="I198" s="29">
        <v>0</v>
      </c>
      <c r="J198" s="29">
        <v>0</v>
      </c>
      <c r="K198" s="48">
        <v>88.518360000000001</v>
      </c>
    </row>
    <row r="199" spans="1:11" x14ac:dyDescent="0.25">
      <c r="A199" s="129"/>
      <c r="B199" s="130"/>
      <c r="C199" s="130"/>
      <c r="D199" s="130">
        <v>1731000492</v>
      </c>
      <c r="E199" s="130" t="s">
        <v>285</v>
      </c>
      <c r="F199" s="223"/>
      <c r="G199" s="15">
        <v>400</v>
      </c>
      <c r="H199" s="15">
        <v>0</v>
      </c>
      <c r="I199" s="29">
        <v>400</v>
      </c>
      <c r="J199" s="29">
        <v>540</v>
      </c>
      <c r="K199" s="48">
        <v>531.37819999999999</v>
      </c>
    </row>
    <row r="200" spans="1:11" x14ac:dyDescent="0.25">
      <c r="A200" s="129"/>
      <c r="B200" s="130"/>
      <c r="C200" s="130"/>
      <c r="D200" s="130">
        <v>1731000511</v>
      </c>
      <c r="E200" s="130" t="s">
        <v>385</v>
      </c>
      <c r="F200" s="223"/>
      <c r="G200" s="15">
        <v>0</v>
      </c>
      <c r="H200" s="15">
        <v>0</v>
      </c>
      <c r="I200" s="29">
        <v>0</v>
      </c>
      <c r="J200" s="29">
        <v>2</v>
      </c>
      <c r="K200" s="48">
        <v>0</v>
      </c>
    </row>
    <row r="201" spans="1:11" x14ac:dyDescent="0.25">
      <c r="A201" s="129"/>
      <c r="B201" s="130"/>
      <c r="C201" s="130"/>
      <c r="D201" s="130">
        <v>1731000512</v>
      </c>
      <c r="E201" s="130" t="s">
        <v>386</v>
      </c>
      <c r="F201" s="223"/>
      <c r="G201" s="15">
        <v>0</v>
      </c>
      <c r="H201" s="15">
        <v>0</v>
      </c>
      <c r="I201" s="29">
        <v>0</v>
      </c>
      <c r="J201" s="29">
        <v>3</v>
      </c>
      <c r="K201" s="48">
        <v>2.74559</v>
      </c>
    </row>
    <row r="202" spans="1:11" x14ac:dyDescent="0.25">
      <c r="A202" s="129"/>
      <c r="B202" s="130"/>
      <c r="C202" s="130"/>
      <c r="D202" s="130">
        <v>1731000520</v>
      </c>
      <c r="E202" s="130" t="s">
        <v>387</v>
      </c>
      <c r="F202" s="223"/>
      <c r="G202" s="15">
        <v>13</v>
      </c>
      <c r="H202" s="15">
        <v>0</v>
      </c>
      <c r="I202" s="29">
        <v>13</v>
      </c>
      <c r="J202" s="29">
        <v>15</v>
      </c>
      <c r="K202" s="48">
        <v>12.6296</v>
      </c>
    </row>
    <row r="203" spans="1:11" x14ac:dyDescent="0.25">
      <c r="A203" s="129"/>
      <c r="B203" s="130"/>
      <c r="C203" s="130"/>
      <c r="D203" s="130">
        <v>1731000550</v>
      </c>
      <c r="E203" s="130" t="s">
        <v>388</v>
      </c>
      <c r="F203" s="223"/>
      <c r="G203" s="15">
        <v>14</v>
      </c>
      <c r="H203" s="15">
        <v>0</v>
      </c>
      <c r="I203" s="29">
        <v>14</v>
      </c>
      <c r="J203" s="29">
        <v>15</v>
      </c>
      <c r="K203" s="48">
        <v>14.82211</v>
      </c>
    </row>
    <row r="204" spans="1:11" x14ac:dyDescent="0.25">
      <c r="A204" s="129"/>
      <c r="B204" s="130"/>
      <c r="C204" s="130"/>
      <c r="D204" s="130">
        <v>1731000596</v>
      </c>
      <c r="E204" s="130" t="s">
        <v>287</v>
      </c>
      <c r="F204" s="223"/>
      <c r="G204" s="15">
        <v>600</v>
      </c>
      <c r="H204" s="15">
        <v>0</v>
      </c>
      <c r="I204" s="29">
        <v>600</v>
      </c>
      <c r="J204" s="29">
        <v>600</v>
      </c>
      <c r="K204" s="48">
        <v>679.53300000000002</v>
      </c>
    </row>
    <row r="205" spans="1:11" x14ac:dyDescent="0.25">
      <c r="A205" s="129"/>
      <c r="B205" s="130"/>
      <c r="C205" s="130"/>
      <c r="D205" s="130">
        <v>1731000751</v>
      </c>
      <c r="E205" s="130" t="s">
        <v>389</v>
      </c>
      <c r="F205" s="223"/>
      <c r="G205" s="15">
        <v>60</v>
      </c>
      <c r="H205" s="15">
        <v>-10</v>
      </c>
      <c r="I205" s="29">
        <v>70</v>
      </c>
      <c r="J205" s="29">
        <v>30</v>
      </c>
      <c r="K205" s="48">
        <v>18.827999999999999</v>
      </c>
    </row>
    <row r="206" spans="1:11" x14ac:dyDescent="0.25">
      <c r="A206" s="129"/>
      <c r="B206" s="130"/>
      <c r="C206" s="130"/>
      <c r="D206" s="130">
        <v>1731000752</v>
      </c>
      <c r="E206" s="130" t="s">
        <v>390</v>
      </c>
      <c r="F206" s="223"/>
      <c r="G206" s="15">
        <v>19</v>
      </c>
      <c r="H206" s="15">
        <v>0</v>
      </c>
      <c r="I206" s="29">
        <v>19</v>
      </c>
      <c r="J206" s="29">
        <v>353</v>
      </c>
      <c r="K206" s="48"/>
    </row>
    <row r="207" spans="1:11" x14ac:dyDescent="0.25">
      <c r="A207" s="129"/>
      <c r="B207" s="130"/>
      <c r="C207" s="130"/>
      <c r="D207" s="130">
        <v>1731000780</v>
      </c>
      <c r="E207" s="130" t="s">
        <v>391</v>
      </c>
      <c r="F207" s="223"/>
      <c r="G207" s="15">
        <v>8</v>
      </c>
      <c r="H207" s="15">
        <v>0</v>
      </c>
      <c r="I207" s="29">
        <v>8</v>
      </c>
      <c r="J207" s="29">
        <v>10</v>
      </c>
      <c r="K207" s="48">
        <v>10.57466</v>
      </c>
    </row>
    <row r="208" spans="1:11" x14ac:dyDescent="0.25">
      <c r="A208" s="129"/>
      <c r="B208" s="130"/>
      <c r="C208" s="130"/>
      <c r="D208" s="130">
        <v>1731000930</v>
      </c>
      <c r="E208" s="130" t="s">
        <v>276</v>
      </c>
      <c r="F208" s="223"/>
      <c r="G208" s="15">
        <v>0</v>
      </c>
      <c r="H208" s="15">
        <v>0</v>
      </c>
      <c r="I208" s="29">
        <v>0</v>
      </c>
      <c r="J208" s="29">
        <v>6</v>
      </c>
      <c r="K208" s="48">
        <v>6.468</v>
      </c>
    </row>
    <row r="209" spans="1:11" x14ac:dyDescent="0.25">
      <c r="A209" s="129"/>
      <c r="B209" s="130"/>
      <c r="C209" s="131"/>
      <c r="D209" s="131">
        <v>1732300570</v>
      </c>
      <c r="E209" s="131" t="s">
        <v>392</v>
      </c>
      <c r="F209" s="223"/>
      <c r="G209" s="15">
        <v>420</v>
      </c>
      <c r="H209" s="15">
        <v>0</v>
      </c>
      <c r="I209" s="29">
        <v>420</v>
      </c>
      <c r="J209" s="29">
        <v>420</v>
      </c>
      <c r="K209" s="48">
        <v>398.71899999999999</v>
      </c>
    </row>
    <row r="210" spans="1:11" x14ac:dyDescent="0.25">
      <c r="A210" s="129"/>
      <c r="B210" s="130"/>
      <c r="C210" s="249" t="s">
        <v>393</v>
      </c>
      <c r="D210" s="249"/>
      <c r="E210" s="249"/>
      <c r="F210" s="144">
        <v>9.6999999999999993</v>
      </c>
      <c r="G210" s="145">
        <v>3879</v>
      </c>
      <c r="H210" s="145">
        <v>-50</v>
      </c>
      <c r="I210" s="146">
        <v>3929</v>
      </c>
      <c r="J210" s="146">
        <v>4389</v>
      </c>
      <c r="K210" s="147">
        <v>3801.2961200000004</v>
      </c>
    </row>
    <row r="211" spans="1:11" x14ac:dyDescent="0.25">
      <c r="A211" s="129"/>
      <c r="B211" s="130"/>
      <c r="C211" s="142" t="s">
        <v>142</v>
      </c>
      <c r="D211" s="142">
        <v>1931000110</v>
      </c>
      <c r="E211" s="142" t="s">
        <v>260</v>
      </c>
      <c r="F211" s="223">
        <v>2</v>
      </c>
      <c r="G211" s="15">
        <v>428</v>
      </c>
      <c r="H211" s="15">
        <v>-4</v>
      </c>
      <c r="I211" s="29">
        <v>432</v>
      </c>
      <c r="J211" s="29">
        <v>435</v>
      </c>
      <c r="K211" s="48">
        <v>422.51794999999998</v>
      </c>
    </row>
    <row r="212" spans="1:11" x14ac:dyDescent="0.25">
      <c r="A212" s="129"/>
      <c r="B212" s="130"/>
      <c r="C212" s="130"/>
      <c r="D212" s="130">
        <v>1931000140</v>
      </c>
      <c r="E212" s="130" t="s">
        <v>264</v>
      </c>
      <c r="F212" s="223"/>
      <c r="G212" s="15">
        <v>30</v>
      </c>
      <c r="H212" s="15">
        <v>0</v>
      </c>
      <c r="I212" s="29">
        <v>30</v>
      </c>
      <c r="J212" s="29">
        <v>22</v>
      </c>
      <c r="K212" s="48">
        <v>26.75582</v>
      </c>
    </row>
    <row r="213" spans="1:11" x14ac:dyDescent="0.25">
      <c r="A213" s="129"/>
      <c r="B213" s="130"/>
      <c r="C213" s="130"/>
      <c r="D213" s="130">
        <v>1931000520</v>
      </c>
      <c r="E213" s="130" t="s">
        <v>394</v>
      </c>
      <c r="F213" s="223"/>
      <c r="G213" s="15">
        <v>2</v>
      </c>
      <c r="H213" s="15">
        <v>0</v>
      </c>
      <c r="I213" s="29">
        <v>2</v>
      </c>
      <c r="J213" s="29">
        <v>2</v>
      </c>
      <c r="K213" s="48">
        <v>1.4039999999999999</v>
      </c>
    </row>
    <row r="214" spans="1:11" x14ac:dyDescent="0.25">
      <c r="A214" s="129"/>
      <c r="B214" s="130"/>
      <c r="C214" s="130"/>
      <c r="D214" s="130">
        <v>1931000596</v>
      </c>
      <c r="E214" s="130" t="s">
        <v>395</v>
      </c>
      <c r="F214" s="223"/>
      <c r="G214" s="15">
        <v>100</v>
      </c>
      <c r="H214" s="15">
        <v>0</v>
      </c>
      <c r="I214" s="29">
        <v>100</v>
      </c>
      <c r="J214" s="29">
        <v>100</v>
      </c>
      <c r="K214" s="48">
        <v>67.956589999999991</v>
      </c>
    </row>
    <row r="215" spans="1:11" x14ac:dyDescent="0.25">
      <c r="A215" s="129"/>
      <c r="B215" s="130"/>
      <c r="C215" s="130"/>
      <c r="D215" s="130">
        <v>1931000750</v>
      </c>
      <c r="E215" s="130" t="s">
        <v>396</v>
      </c>
      <c r="F215" s="223"/>
      <c r="G215" s="15">
        <v>11</v>
      </c>
      <c r="H215" s="15">
        <v>0</v>
      </c>
      <c r="I215" s="29">
        <v>11</v>
      </c>
      <c r="J215" s="29">
        <v>11</v>
      </c>
      <c r="K215" s="48">
        <v>11.698799999999999</v>
      </c>
    </row>
    <row r="216" spans="1:11" x14ac:dyDescent="0.25">
      <c r="A216" s="129"/>
      <c r="B216" s="130"/>
      <c r="C216" s="130"/>
      <c r="D216" s="130">
        <v>1931000751</v>
      </c>
      <c r="E216" s="130" t="s">
        <v>397</v>
      </c>
      <c r="F216" s="223"/>
      <c r="G216" s="15">
        <v>28</v>
      </c>
      <c r="H216" s="15">
        <v>0</v>
      </c>
      <c r="I216" s="29">
        <v>28</v>
      </c>
      <c r="J216" s="29">
        <v>28</v>
      </c>
      <c r="K216" s="48">
        <v>25.39</v>
      </c>
    </row>
    <row r="217" spans="1:11" x14ac:dyDescent="0.25">
      <c r="A217" s="129"/>
      <c r="B217" s="130"/>
      <c r="C217" s="130"/>
      <c r="D217" s="130">
        <v>1932000115</v>
      </c>
      <c r="E217" s="130" t="s">
        <v>261</v>
      </c>
      <c r="F217" s="223"/>
      <c r="G217" s="15">
        <v>100</v>
      </c>
      <c r="H217" s="15">
        <v>0</v>
      </c>
      <c r="I217" s="29">
        <v>100</v>
      </c>
      <c r="J217" s="29">
        <v>100</v>
      </c>
      <c r="K217" s="48">
        <v>91.31</v>
      </c>
    </row>
    <row r="218" spans="1:11" x14ac:dyDescent="0.25">
      <c r="A218" s="129"/>
      <c r="B218" s="130"/>
      <c r="C218" s="130"/>
      <c r="D218" s="130">
        <v>1932000798</v>
      </c>
      <c r="E218" s="130" t="s">
        <v>288</v>
      </c>
      <c r="F218" s="223"/>
      <c r="G218" s="15">
        <v>50</v>
      </c>
      <c r="H218" s="15">
        <v>0</v>
      </c>
      <c r="I218" s="29">
        <v>50</v>
      </c>
      <c r="J218" s="29">
        <v>50</v>
      </c>
      <c r="K218" s="48">
        <v>47.570999999999998</v>
      </c>
    </row>
    <row r="219" spans="1:11" x14ac:dyDescent="0.25">
      <c r="A219" s="129"/>
      <c r="B219" s="130"/>
      <c r="C219" s="130"/>
      <c r="D219" s="130">
        <v>1933000115</v>
      </c>
      <c r="E219" s="130" t="s">
        <v>261</v>
      </c>
      <c r="F219" s="223"/>
      <c r="G219" s="15">
        <v>300</v>
      </c>
      <c r="H219" s="15">
        <v>-100</v>
      </c>
      <c r="I219" s="29">
        <v>400</v>
      </c>
      <c r="J219" s="29">
        <v>400</v>
      </c>
      <c r="K219" s="48">
        <v>273.93672999999995</v>
      </c>
    </row>
    <row r="220" spans="1:11" x14ac:dyDescent="0.25">
      <c r="A220" s="129"/>
      <c r="B220" s="130"/>
      <c r="C220" s="130"/>
      <c r="D220" s="130">
        <v>1933000798</v>
      </c>
      <c r="E220" s="130" t="s">
        <v>288</v>
      </c>
      <c r="F220" s="223"/>
      <c r="G220" s="15">
        <v>180</v>
      </c>
      <c r="H220" s="15">
        <v>-20</v>
      </c>
      <c r="I220" s="29">
        <v>200</v>
      </c>
      <c r="J220" s="29">
        <v>200</v>
      </c>
      <c r="K220" s="48">
        <v>190.27307000000002</v>
      </c>
    </row>
    <row r="221" spans="1:11" x14ac:dyDescent="0.25">
      <c r="A221" s="129"/>
      <c r="B221" s="130"/>
      <c r="C221" s="130"/>
      <c r="D221" s="130">
        <v>1934000780</v>
      </c>
      <c r="E221" s="130" t="s">
        <v>398</v>
      </c>
      <c r="F221" s="223"/>
      <c r="G221" s="15">
        <v>1280</v>
      </c>
      <c r="H221" s="15">
        <v>-250</v>
      </c>
      <c r="I221" s="29">
        <v>1530</v>
      </c>
      <c r="J221" s="29">
        <v>1070</v>
      </c>
      <c r="K221" s="48">
        <v>1079.913</v>
      </c>
    </row>
    <row r="222" spans="1:11" x14ac:dyDescent="0.25">
      <c r="A222" s="129"/>
      <c r="B222" s="130"/>
      <c r="C222" s="130"/>
      <c r="D222" s="130">
        <v>1935000410</v>
      </c>
      <c r="E222" s="130" t="s">
        <v>399</v>
      </c>
      <c r="F222" s="223"/>
      <c r="G222" s="15">
        <v>623</v>
      </c>
      <c r="H222" s="15">
        <v>0</v>
      </c>
      <c r="I222" s="29">
        <v>623</v>
      </c>
      <c r="J222" s="29">
        <v>359</v>
      </c>
      <c r="K222" s="48">
        <v>387.44203000000005</v>
      </c>
    </row>
    <row r="223" spans="1:11" x14ac:dyDescent="0.25">
      <c r="A223" s="129"/>
      <c r="B223" s="130"/>
      <c r="C223" s="130"/>
      <c r="D223" s="130">
        <v>1935000780</v>
      </c>
      <c r="E223" s="130" t="s">
        <v>391</v>
      </c>
      <c r="F223" s="223"/>
      <c r="G223" s="15">
        <v>0</v>
      </c>
      <c r="H223" s="15">
        <v>0</v>
      </c>
      <c r="I223" s="29">
        <v>0</v>
      </c>
      <c r="J223" s="29">
        <v>4</v>
      </c>
      <c r="K223" s="48">
        <v>4.9610000000000003</v>
      </c>
    </row>
    <row r="224" spans="1:11" x14ac:dyDescent="0.25">
      <c r="A224" s="129"/>
      <c r="B224" s="130"/>
      <c r="C224" s="130"/>
      <c r="D224" s="130">
        <v>1935000910</v>
      </c>
      <c r="E224" s="130" t="s">
        <v>400</v>
      </c>
      <c r="F224" s="223"/>
      <c r="G224" s="15">
        <v>0</v>
      </c>
      <c r="H224" s="15">
        <v>-200</v>
      </c>
      <c r="I224" s="29">
        <v>200</v>
      </c>
      <c r="J224" s="29">
        <v>250</v>
      </c>
      <c r="K224" s="48">
        <v>379.16899999999998</v>
      </c>
    </row>
    <row r="225" spans="1:11" x14ac:dyDescent="0.25">
      <c r="A225" s="129"/>
      <c r="B225" s="130"/>
      <c r="C225" s="131"/>
      <c r="D225" s="131">
        <v>1939000410</v>
      </c>
      <c r="E225" s="131" t="s">
        <v>401</v>
      </c>
      <c r="F225" s="223"/>
      <c r="G225" s="15">
        <v>1275</v>
      </c>
      <c r="H225" s="15">
        <v>0</v>
      </c>
      <c r="I225" s="29">
        <v>1275</v>
      </c>
      <c r="J225" s="29">
        <v>7</v>
      </c>
      <c r="K225" s="48">
        <v>1247.4995100000001</v>
      </c>
    </row>
    <row r="226" spans="1:11" x14ac:dyDescent="0.25">
      <c r="A226" s="129"/>
      <c r="B226" s="130"/>
      <c r="C226" s="249" t="s">
        <v>402</v>
      </c>
      <c r="D226" s="249"/>
      <c r="E226" s="249"/>
      <c r="F226" s="144">
        <v>2</v>
      </c>
      <c r="G226" s="145">
        <v>4407</v>
      </c>
      <c r="H226" s="145">
        <v>-574</v>
      </c>
      <c r="I226" s="146">
        <v>4981</v>
      </c>
      <c r="J226" s="146">
        <v>4021</v>
      </c>
      <c r="K226" s="147">
        <v>4257.7984999999999</v>
      </c>
    </row>
    <row r="227" spans="1:11" x14ac:dyDescent="0.25">
      <c r="A227" s="129"/>
      <c r="B227" s="130"/>
      <c r="C227" s="142" t="s">
        <v>143</v>
      </c>
      <c r="D227" s="142">
        <v>1733100110</v>
      </c>
      <c r="E227" s="142" t="s">
        <v>260</v>
      </c>
      <c r="F227" s="223">
        <v>7</v>
      </c>
      <c r="G227" s="15">
        <v>1205</v>
      </c>
      <c r="H227" s="15">
        <v>-13</v>
      </c>
      <c r="I227" s="29">
        <v>1218</v>
      </c>
      <c r="J227" s="29">
        <v>1215</v>
      </c>
      <c r="K227" s="48">
        <v>1069.3460299999999</v>
      </c>
    </row>
    <row r="228" spans="1:11" x14ac:dyDescent="0.25">
      <c r="A228" s="129"/>
      <c r="B228" s="130"/>
      <c r="C228" s="130"/>
      <c r="D228" s="130">
        <v>1733100130</v>
      </c>
      <c r="E228" s="130" t="s">
        <v>263</v>
      </c>
      <c r="F228" s="223"/>
      <c r="G228" s="15">
        <v>15</v>
      </c>
      <c r="H228" s="15">
        <v>-3</v>
      </c>
      <c r="I228" s="29">
        <v>18</v>
      </c>
      <c r="J228" s="29">
        <v>30</v>
      </c>
      <c r="K228" s="48">
        <v>17.440099999999997</v>
      </c>
    </row>
    <row r="229" spans="1:11" x14ac:dyDescent="0.25">
      <c r="A229" s="129"/>
      <c r="B229" s="130"/>
      <c r="C229" s="130"/>
      <c r="D229" s="130">
        <v>1733100140</v>
      </c>
      <c r="E229" s="130" t="s">
        <v>264</v>
      </c>
      <c r="F229" s="223"/>
      <c r="G229" s="15">
        <v>50</v>
      </c>
      <c r="H229" s="15">
        <v>0</v>
      </c>
      <c r="I229" s="29">
        <v>50</v>
      </c>
      <c r="J229" s="29">
        <v>55</v>
      </c>
      <c r="K229" s="48">
        <v>49.03622</v>
      </c>
    </row>
    <row r="230" spans="1:11" x14ac:dyDescent="0.25">
      <c r="A230" s="129"/>
      <c r="B230" s="130"/>
      <c r="C230" s="130"/>
      <c r="D230" s="130">
        <v>1733100210</v>
      </c>
      <c r="E230" s="130" t="s">
        <v>266</v>
      </c>
      <c r="F230" s="223">
        <v>0.66</v>
      </c>
      <c r="G230" s="15">
        <v>65</v>
      </c>
      <c r="H230" s="15">
        <v>-5</v>
      </c>
      <c r="I230" s="29">
        <v>70</v>
      </c>
      <c r="J230" s="29">
        <v>0</v>
      </c>
      <c r="K230" s="48">
        <v>0</v>
      </c>
    </row>
    <row r="231" spans="1:11" x14ac:dyDescent="0.25">
      <c r="A231" s="129"/>
      <c r="B231" s="130"/>
      <c r="C231" s="130"/>
      <c r="D231" s="130">
        <v>1733100593</v>
      </c>
      <c r="E231" s="130" t="s">
        <v>403</v>
      </c>
      <c r="F231" s="223"/>
      <c r="G231" s="15">
        <v>370</v>
      </c>
      <c r="H231" s="15">
        <v>0</v>
      </c>
      <c r="I231" s="29">
        <v>370</v>
      </c>
      <c r="J231" s="29">
        <v>370</v>
      </c>
      <c r="K231" s="48">
        <v>391.33</v>
      </c>
    </row>
    <row r="232" spans="1:11" x14ac:dyDescent="0.25">
      <c r="A232" s="129"/>
      <c r="B232" s="130"/>
      <c r="C232" s="130"/>
      <c r="D232" s="130">
        <v>1733100750</v>
      </c>
      <c r="E232" s="130" t="s">
        <v>404</v>
      </c>
      <c r="F232" s="223"/>
      <c r="G232" s="15">
        <v>180</v>
      </c>
      <c r="H232" s="15">
        <v>0</v>
      </c>
      <c r="I232" s="29">
        <v>180</v>
      </c>
      <c r="J232" s="29">
        <v>80</v>
      </c>
      <c r="K232" s="48"/>
    </row>
    <row r="233" spans="1:11" x14ac:dyDescent="0.25">
      <c r="A233" s="129"/>
      <c r="B233" s="130"/>
      <c r="C233" s="130"/>
      <c r="D233" s="130">
        <v>1733200110</v>
      </c>
      <c r="E233" s="130" t="s">
        <v>260</v>
      </c>
      <c r="F233" s="223">
        <v>6</v>
      </c>
      <c r="G233" s="15">
        <v>1131</v>
      </c>
      <c r="H233" s="15">
        <v>-12</v>
      </c>
      <c r="I233" s="29">
        <v>1143</v>
      </c>
      <c r="J233" s="29">
        <v>1090</v>
      </c>
      <c r="K233" s="48">
        <v>939.76929000000007</v>
      </c>
    </row>
    <row r="234" spans="1:11" x14ac:dyDescent="0.25">
      <c r="A234" s="129"/>
      <c r="B234" s="130"/>
      <c r="C234" s="130"/>
      <c r="D234" s="130">
        <v>1733200130</v>
      </c>
      <c r="E234" s="130" t="s">
        <v>263</v>
      </c>
      <c r="F234" s="223"/>
      <c r="G234" s="15">
        <v>110</v>
      </c>
      <c r="H234" s="15">
        <v>-18</v>
      </c>
      <c r="I234" s="29">
        <v>128</v>
      </c>
      <c r="J234" s="29">
        <v>135</v>
      </c>
      <c r="K234" s="48">
        <v>164.09302</v>
      </c>
    </row>
    <row r="235" spans="1:11" x14ac:dyDescent="0.25">
      <c r="A235" s="129"/>
      <c r="B235" s="130"/>
      <c r="C235" s="130"/>
      <c r="D235" s="130">
        <v>1733200140</v>
      </c>
      <c r="E235" s="130" t="s">
        <v>264</v>
      </c>
      <c r="F235" s="223"/>
      <c r="G235" s="15">
        <v>100</v>
      </c>
      <c r="H235" s="15">
        <v>0</v>
      </c>
      <c r="I235" s="29">
        <v>100</v>
      </c>
      <c r="J235" s="29">
        <v>150</v>
      </c>
      <c r="K235" s="48">
        <v>88.881830000000008</v>
      </c>
    </row>
    <row r="236" spans="1:11" x14ac:dyDescent="0.25">
      <c r="A236" s="129"/>
      <c r="B236" s="130"/>
      <c r="C236" s="130"/>
      <c r="D236" s="130">
        <v>1733200740</v>
      </c>
      <c r="E236" s="130" t="s">
        <v>405</v>
      </c>
      <c r="F236" s="223"/>
      <c r="G236" s="15">
        <v>2</v>
      </c>
      <c r="H236" s="15">
        <v>0</v>
      </c>
      <c r="I236" s="29">
        <v>2</v>
      </c>
      <c r="J236" s="29">
        <v>4</v>
      </c>
      <c r="K236" s="48">
        <v>4.9606000000000003</v>
      </c>
    </row>
    <row r="237" spans="1:11" x14ac:dyDescent="0.25">
      <c r="A237" s="129"/>
      <c r="B237" s="130"/>
      <c r="C237" s="130"/>
      <c r="D237" s="130">
        <v>1733200780</v>
      </c>
      <c r="E237" s="130" t="s">
        <v>406</v>
      </c>
      <c r="F237" s="223"/>
      <c r="G237" s="15">
        <v>23</v>
      </c>
      <c r="H237" s="15">
        <v>0</v>
      </c>
      <c r="I237" s="29">
        <v>23</v>
      </c>
      <c r="J237" s="29">
        <v>25</v>
      </c>
      <c r="K237" s="48">
        <v>29.934999999999999</v>
      </c>
    </row>
    <row r="238" spans="1:11" x14ac:dyDescent="0.25">
      <c r="A238" s="129"/>
      <c r="B238" s="130"/>
      <c r="C238" s="130"/>
      <c r="D238" s="130">
        <v>1733400115</v>
      </c>
      <c r="E238" s="130" t="s">
        <v>407</v>
      </c>
      <c r="F238" s="223"/>
      <c r="G238" s="15">
        <v>680</v>
      </c>
      <c r="H238" s="15">
        <v>0</v>
      </c>
      <c r="I238" s="29">
        <v>680</v>
      </c>
      <c r="J238" s="29">
        <v>600</v>
      </c>
      <c r="K238" s="48">
        <v>719.37400000000002</v>
      </c>
    </row>
    <row r="239" spans="1:11" x14ac:dyDescent="0.25">
      <c r="A239" s="129"/>
      <c r="B239" s="130"/>
      <c r="C239" s="131"/>
      <c r="D239" s="131">
        <v>1733400581</v>
      </c>
      <c r="E239" s="131" t="s">
        <v>408</v>
      </c>
      <c r="F239" s="223"/>
      <c r="G239" s="15">
        <v>740</v>
      </c>
      <c r="H239" s="15">
        <v>0</v>
      </c>
      <c r="I239" s="29">
        <v>740</v>
      </c>
      <c r="J239" s="29">
        <v>600</v>
      </c>
      <c r="K239" s="48">
        <v>729.51300000000003</v>
      </c>
    </row>
    <row r="240" spans="1:11" x14ac:dyDescent="0.25">
      <c r="A240" s="129"/>
      <c r="B240" s="130"/>
      <c r="C240" s="249" t="s">
        <v>409</v>
      </c>
      <c r="D240" s="249"/>
      <c r="E240" s="249"/>
      <c r="F240" s="144">
        <v>13.66</v>
      </c>
      <c r="G240" s="145">
        <v>4671</v>
      </c>
      <c r="H240" s="145">
        <v>-51</v>
      </c>
      <c r="I240" s="146">
        <v>4722</v>
      </c>
      <c r="J240" s="146">
        <v>4354</v>
      </c>
      <c r="K240" s="147">
        <v>4203.6790899999996</v>
      </c>
    </row>
    <row r="241" spans="1:11" x14ac:dyDescent="0.25">
      <c r="A241" s="129"/>
      <c r="B241" s="130"/>
      <c r="C241" s="142" t="s">
        <v>144</v>
      </c>
      <c r="D241" s="142">
        <v>1715000110</v>
      </c>
      <c r="E241" s="142" t="s">
        <v>260</v>
      </c>
      <c r="F241" s="223">
        <v>7</v>
      </c>
      <c r="G241" s="15">
        <v>1171</v>
      </c>
      <c r="H241" s="15">
        <v>-12</v>
      </c>
      <c r="I241" s="29">
        <v>1183</v>
      </c>
      <c r="J241" s="29">
        <v>1135</v>
      </c>
      <c r="K241" s="48">
        <v>1057.0715600000001</v>
      </c>
    </row>
    <row r="242" spans="1:11" x14ac:dyDescent="0.25">
      <c r="A242" s="129"/>
      <c r="B242" s="130"/>
      <c r="C242" s="130"/>
      <c r="D242" s="130">
        <v>1715000130</v>
      </c>
      <c r="E242" s="130" t="s">
        <v>263</v>
      </c>
      <c r="F242" s="223"/>
      <c r="G242" s="15">
        <v>63</v>
      </c>
      <c r="H242" s="15">
        <v>-10</v>
      </c>
      <c r="I242" s="29">
        <v>73</v>
      </c>
      <c r="J242" s="29">
        <v>80</v>
      </c>
      <c r="K242" s="48">
        <v>84.814710000000005</v>
      </c>
    </row>
    <row r="243" spans="1:11" x14ac:dyDescent="0.25">
      <c r="A243" s="129"/>
      <c r="B243" s="130"/>
      <c r="C243" s="130"/>
      <c r="D243" s="130">
        <v>1715000140</v>
      </c>
      <c r="E243" s="130" t="s">
        <v>264</v>
      </c>
      <c r="F243" s="223"/>
      <c r="G243" s="15">
        <v>140</v>
      </c>
      <c r="H243" s="15">
        <v>0</v>
      </c>
      <c r="I243" s="29">
        <v>140</v>
      </c>
      <c r="J243" s="29">
        <v>140</v>
      </c>
      <c r="K243" s="48">
        <v>136.3329</v>
      </c>
    </row>
    <row r="244" spans="1:11" x14ac:dyDescent="0.25">
      <c r="A244" s="129"/>
      <c r="B244" s="130"/>
      <c r="C244" s="131"/>
      <c r="D244" s="131">
        <v>1715000751</v>
      </c>
      <c r="E244" s="131" t="s">
        <v>404</v>
      </c>
      <c r="F244" s="223"/>
      <c r="G244" s="15">
        <v>100</v>
      </c>
      <c r="H244" s="15">
        <v>-30</v>
      </c>
      <c r="I244" s="29">
        <v>130</v>
      </c>
      <c r="J244" s="29"/>
      <c r="K244" s="48"/>
    </row>
    <row r="245" spans="1:11" x14ac:dyDescent="0.25">
      <c r="A245" s="129"/>
      <c r="B245" s="130"/>
      <c r="C245" s="249" t="s">
        <v>410</v>
      </c>
      <c r="D245" s="249"/>
      <c r="E245" s="249"/>
      <c r="F245" s="144">
        <v>7</v>
      </c>
      <c r="G245" s="145">
        <v>1474</v>
      </c>
      <c r="H245" s="145">
        <v>-52</v>
      </c>
      <c r="I245" s="146">
        <v>1526</v>
      </c>
      <c r="J245" s="146">
        <v>1355</v>
      </c>
      <c r="K245" s="147">
        <v>1278.2191700000003</v>
      </c>
    </row>
    <row r="246" spans="1:11" x14ac:dyDescent="0.25">
      <c r="A246" s="129"/>
      <c r="B246" s="130"/>
      <c r="C246" s="142" t="s">
        <v>145</v>
      </c>
      <c r="D246" s="142">
        <v>1764000750</v>
      </c>
      <c r="E246" s="142" t="s">
        <v>404</v>
      </c>
      <c r="F246" s="223"/>
      <c r="G246" s="15">
        <v>95</v>
      </c>
      <c r="H246" s="15">
        <v>-40</v>
      </c>
      <c r="I246" s="29">
        <v>135</v>
      </c>
      <c r="J246" s="29">
        <v>150</v>
      </c>
      <c r="K246" s="48">
        <v>149.82902999999999</v>
      </c>
    </row>
    <row r="247" spans="1:11" x14ac:dyDescent="0.25">
      <c r="A247" s="129"/>
      <c r="B247" s="130"/>
      <c r="C247" s="130"/>
      <c r="D247" s="130">
        <v>1765000115</v>
      </c>
      <c r="E247" s="130" t="s">
        <v>261</v>
      </c>
      <c r="F247" s="223"/>
      <c r="G247" s="15">
        <v>110</v>
      </c>
      <c r="H247" s="15">
        <v>0</v>
      </c>
      <c r="I247" s="29">
        <v>110</v>
      </c>
      <c r="J247" s="29">
        <v>110</v>
      </c>
      <c r="K247" s="48">
        <v>82.179000000000002</v>
      </c>
    </row>
    <row r="248" spans="1:11" x14ac:dyDescent="0.25">
      <c r="A248" s="129"/>
      <c r="B248" s="130"/>
      <c r="C248" s="130"/>
      <c r="D248" s="130">
        <v>1765000720</v>
      </c>
      <c r="E248" s="130" t="s">
        <v>411</v>
      </c>
      <c r="F248" s="223"/>
      <c r="G248" s="15">
        <v>9</v>
      </c>
      <c r="H248" s="15">
        <v>0</v>
      </c>
      <c r="I248" s="29">
        <v>9</v>
      </c>
      <c r="J248" s="29">
        <v>10</v>
      </c>
      <c r="K248" s="48">
        <v>10.000209999999999</v>
      </c>
    </row>
    <row r="249" spans="1:11" x14ac:dyDescent="0.25">
      <c r="A249" s="129"/>
      <c r="B249" s="130"/>
      <c r="C249" s="130"/>
      <c r="D249" s="130">
        <v>1870000110</v>
      </c>
      <c r="E249" s="130" t="s">
        <v>412</v>
      </c>
      <c r="F249" s="223">
        <v>4</v>
      </c>
      <c r="G249" s="15">
        <v>610</v>
      </c>
      <c r="H249" s="15">
        <v>-6</v>
      </c>
      <c r="I249" s="29">
        <v>616</v>
      </c>
      <c r="J249" s="29">
        <v>582</v>
      </c>
      <c r="K249" s="48">
        <v>550.55779000000007</v>
      </c>
    </row>
    <row r="250" spans="1:11" x14ac:dyDescent="0.25">
      <c r="A250" s="129"/>
      <c r="B250" s="130"/>
      <c r="C250" s="130"/>
      <c r="D250" s="130">
        <v>1870000130</v>
      </c>
      <c r="E250" s="130" t="s">
        <v>263</v>
      </c>
      <c r="F250" s="223"/>
      <c r="G250" s="15">
        <v>43</v>
      </c>
      <c r="H250" s="15">
        <v>-12</v>
      </c>
      <c r="I250" s="29">
        <v>55</v>
      </c>
      <c r="J250" s="29">
        <v>50</v>
      </c>
      <c r="K250" s="48">
        <v>61.015860000000004</v>
      </c>
    </row>
    <row r="251" spans="1:11" x14ac:dyDescent="0.25">
      <c r="A251" s="129"/>
      <c r="B251" s="130"/>
      <c r="C251" s="131"/>
      <c r="D251" s="131">
        <v>1870000140</v>
      </c>
      <c r="E251" s="131" t="s">
        <v>264</v>
      </c>
      <c r="F251" s="223"/>
      <c r="G251" s="15">
        <v>70</v>
      </c>
      <c r="H251" s="15">
        <v>0</v>
      </c>
      <c r="I251" s="29">
        <v>70</v>
      </c>
      <c r="J251" s="29">
        <v>70</v>
      </c>
      <c r="K251" s="48">
        <v>70.229529999999997</v>
      </c>
    </row>
    <row r="252" spans="1:11" x14ac:dyDescent="0.25">
      <c r="A252" s="129"/>
      <c r="B252" s="130"/>
      <c r="C252" s="249" t="s">
        <v>413</v>
      </c>
      <c r="D252" s="249"/>
      <c r="E252" s="249"/>
      <c r="F252" s="144">
        <v>4</v>
      </c>
      <c r="G252" s="145">
        <v>937</v>
      </c>
      <c r="H252" s="145">
        <v>-58</v>
      </c>
      <c r="I252" s="146">
        <v>995</v>
      </c>
      <c r="J252" s="146">
        <v>972</v>
      </c>
      <c r="K252" s="147">
        <v>923.81142</v>
      </c>
    </row>
    <row r="253" spans="1:11" x14ac:dyDescent="0.25">
      <c r="A253" s="129"/>
      <c r="B253" s="130"/>
      <c r="C253" s="142" t="s">
        <v>211</v>
      </c>
      <c r="D253" s="142">
        <v>1731100110</v>
      </c>
      <c r="E253" s="142" t="s">
        <v>414</v>
      </c>
      <c r="F253" s="223">
        <v>4</v>
      </c>
      <c r="G253" s="15">
        <v>668</v>
      </c>
      <c r="H253" s="15">
        <v>-7</v>
      </c>
      <c r="I253" s="29">
        <v>675</v>
      </c>
      <c r="J253" s="29"/>
      <c r="K253" s="48"/>
    </row>
    <row r="254" spans="1:11" x14ac:dyDescent="0.25">
      <c r="A254" s="129"/>
      <c r="B254" s="130"/>
      <c r="C254" s="130"/>
      <c r="D254" s="130">
        <v>1731100130</v>
      </c>
      <c r="E254" s="130" t="s">
        <v>263</v>
      </c>
      <c r="F254" s="223"/>
      <c r="G254" s="15">
        <v>21</v>
      </c>
      <c r="H254" s="15">
        <v>-6</v>
      </c>
      <c r="I254" s="29">
        <v>27</v>
      </c>
      <c r="J254" s="29"/>
      <c r="K254" s="48"/>
    </row>
    <row r="255" spans="1:11" x14ac:dyDescent="0.25">
      <c r="A255" s="129"/>
      <c r="B255" s="130"/>
      <c r="C255" s="130"/>
      <c r="D255" s="130">
        <v>1731100140</v>
      </c>
      <c r="E255" s="130" t="s">
        <v>415</v>
      </c>
      <c r="F255" s="223"/>
      <c r="G255" s="15">
        <v>40</v>
      </c>
      <c r="H255" s="15">
        <v>0</v>
      </c>
      <c r="I255" s="29">
        <v>40</v>
      </c>
      <c r="J255" s="29"/>
      <c r="K255" s="48"/>
    </row>
    <row r="256" spans="1:11" x14ac:dyDescent="0.25">
      <c r="A256" s="129"/>
      <c r="B256" s="130"/>
      <c r="C256" s="130"/>
      <c r="D256" s="130">
        <v>1731100210</v>
      </c>
      <c r="E256" s="130" t="s">
        <v>266</v>
      </c>
      <c r="F256" s="223">
        <v>0.66</v>
      </c>
      <c r="G256" s="15">
        <v>65</v>
      </c>
      <c r="H256" s="15">
        <v>-5</v>
      </c>
      <c r="I256" s="29">
        <v>70</v>
      </c>
      <c r="J256" s="29"/>
      <c r="K256" s="48"/>
    </row>
    <row r="257" spans="1:11" x14ac:dyDescent="0.25">
      <c r="A257" s="129"/>
      <c r="B257" s="130"/>
      <c r="C257" s="131"/>
      <c r="D257" s="131">
        <v>1731100750</v>
      </c>
      <c r="E257" s="131" t="s">
        <v>416</v>
      </c>
      <c r="F257" s="223"/>
      <c r="G257" s="15">
        <v>265</v>
      </c>
      <c r="H257" s="15">
        <v>0</v>
      </c>
      <c r="I257" s="29">
        <v>265</v>
      </c>
      <c r="J257" s="29"/>
      <c r="K257" s="48"/>
    </row>
    <row r="258" spans="1:11" x14ac:dyDescent="0.25">
      <c r="A258" s="129"/>
      <c r="B258" s="130"/>
      <c r="C258" s="249" t="s">
        <v>417</v>
      </c>
      <c r="D258" s="249"/>
      <c r="E258" s="249"/>
      <c r="F258" s="144">
        <v>4.66</v>
      </c>
      <c r="G258" s="145">
        <v>1059</v>
      </c>
      <c r="H258" s="145">
        <v>-18</v>
      </c>
      <c r="I258" s="146">
        <v>1077</v>
      </c>
      <c r="J258" s="146"/>
      <c r="K258" s="147"/>
    </row>
    <row r="259" spans="1:11" x14ac:dyDescent="0.25">
      <c r="A259" s="129"/>
      <c r="B259" s="130"/>
      <c r="C259" s="142" t="s">
        <v>146</v>
      </c>
      <c r="D259" s="142">
        <v>1732000110</v>
      </c>
      <c r="E259" s="142" t="s">
        <v>260</v>
      </c>
      <c r="F259" s="223">
        <v>6</v>
      </c>
      <c r="G259" s="15">
        <v>1126</v>
      </c>
      <c r="H259" s="15">
        <v>-12</v>
      </c>
      <c r="I259" s="29">
        <v>1138</v>
      </c>
      <c r="J259" s="29">
        <v>1190</v>
      </c>
      <c r="K259" s="48">
        <v>621.67756999999995</v>
      </c>
    </row>
    <row r="260" spans="1:11" x14ac:dyDescent="0.25">
      <c r="A260" s="129"/>
      <c r="B260" s="130"/>
      <c r="C260" s="130"/>
      <c r="D260" s="130">
        <v>1732000130</v>
      </c>
      <c r="E260" s="130" t="s">
        <v>263</v>
      </c>
      <c r="F260" s="223"/>
      <c r="G260" s="15">
        <v>37</v>
      </c>
      <c r="H260" s="15">
        <v>-9</v>
      </c>
      <c r="I260" s="29">
        <v>46</v>
      </c>
      <c r="J260" s="29">
        <v>90</v>
      </c>
      <c r="K260" s="48">
        <v>70.504050000000007</v>
      </c>
    </row>
    <row r="261" spans="1:11" x14ac:dyDescent="0.25">
      <c r="A261" s="129"/>
      <c r="B261" s="130"/>
      <c r="C261" s="130"/>
      <c r="D261" s="130">
        <v>1732000140</v>
      </c>
      <c r="E261" s="130" t="s">
        <v>264</v>
      </c>
      <c r="F261" s="223"/>
      <c r="G261" s="15">
        <v>50</v>
      </c>
      <c r="H261" s="15">
        <v>0</v>
      </c>
      <c r="I261" s="29">
        <v>50</v>
      </c>
      <c r="J261" s="29">
        <v>50</v>
      </c>
      <c r="K261" s="48">
        <v>53.20919</v>
      </c>
    </row>
    <row r="262" spans="1:11" x14ac:dyDescent="0.25">
      <c r="A262" s="129"/>
      <c r="B262" s="130"/>
      <c r="C262" s="130"/>
      <c r="D262" s="130">
        <v>1732000750</v>
      </c>
      <c r="E262" s="130" t="s">
        <v>418</v>
      </c>
      <c r="F262" s="223"/>
      <c r="G262" s="15">
        <v>303</v>
      </c>
      <c r="H262" s="15">
        <v>0</v>
      </c>
      <c r="I262" s="29">
        <v>303</v>
      </c>
      <c r="J262" s="29">
        <v>600</v>
      </c>
      <c r="K262" s="48">
        <v>577.64546999999993</v>
      </c>
    </row>
    <row r="263" spans="1:11" x14ac:dyDescent="0.25">
      <c r="A263" s="129"/>
      <c r="B263" s="130"/>
      <c r="C263" s="130"/>
      <c r="D263" s="130">
        <v>1732000780</v>
      </c>
      <c r="E263" s="130" t="s">
        <v>419</v>
      </c>
      <c r="F263" s="223"/>
      <c r="G263" s="15">
        <v>0</v>
      </c>
      <c r="H263" s="15">
        <v>0</v>
      </c>
      <c r="I263" s="29">
        <v>0</v>
      </c>
      <c r="J263" s="29">
        <v>9</v>
      </c>
      <c r="K263" s="48">
        <v>7.7945200000000003</v>
      </c>
    </row>
    <row r="264" spans="1:11" x14ac:dyDescent="0.25">
      <c r="A264" s="129"/>
      <c r="B264" s="130"/>
      <c r="C264" s="131"/>
      <c r="D264" s="131">
        <v>1732001110</v>
      </c>
      <c r="E264" s="131" t="s">
        <v>420</v>
      </c>
      <c r="F264" s="223">
        <v>3</v>
      </c>
      <c r="G264" s="15">
        <v>738</v>
      </c>
      <c r="H264" s="15">
        <v>-8</v>
      </c>
      <c r="I264" s="29">
        <v>746</v>
      </c>
      <c r="J264" s="29">
        <v>500</v>
      </c>
      <c r="K264" s="48">
        <v>85.294939999999997</v>
      </c>
    </row>
    <row r="265" spans="1:11" x14ac:dyDescent="0.25">
      <c r="A265" s="129"/>
      <c r="B265" s="130"/>
      <c r="C265" s="249" t="s">
        <v>421</v>
      </c>
      <c r="D265" s="249"/>
      <c r="E265" s="249"/>
      <c r="F265" s="144">
        <v>9</v>
      </c>
      <c r="G265" s="145">
        <v>2254</v>
      </c>
      <c r="H265" s="145">
        <v>-29</v>
      </c>
      <c r="I265" s="146">
        <v>2283</v>
      </c>
      <c r="J265" s="146">
        <v>2439</v>
      </c>
      <c r="K265" s="147">
        <v>1416.1257399999997</v>
      </c>
    </row>
    <row r="266" spans="1:11" x14ac:dyDescent="0.25">
      <c r="A266" s="129"/>
      <c r="B266" s="130"/>
      <c r="C266" s="142" t="s">
        <v>212</v>
      </c>
      <c r="D266" s="142">
        <v>1732300110</v>
      </c>
      <c r="E266" s="142" t="s">
        <v>422</v>
      </c>
      <c r="F266" s="223">
        <v>3</v>
      </c>
      <c r="G266" s="15">
        <v>629</v>
      </c>
      <c r="H266" s="15">
        <v>-7</v>
      </c>
      <c r="I266" s="29">
        <v>636</v>
      </c>
      <c r="J266" s="29">
        <v>625</v>
      </c>
      <c r="K266" s="48">
        <v>589.73739999999998</v>
      </c>
    </row>
    <row r="267" spans="1:11" x14ac:dyDescent="0.25">
      <c r="A267" s="129"/>
      <c r="B267" s="130"/>
      <c r="C267" s="130"/>
      <c r="D267" s="130">
        <v>1732300130</v>
      </c>
      <c r="E267" s="130" t="s">
        <v>263</v>
      </c>
      <c r="F267" s="223"/>
      <c r="G267" s="15">
        <v>52</v>
      </c>
      <c r="H267" s="15">
        <v>-12</v>
      </c>
      <c r="I267" s="29">
        <v>64</v>
      </c>
      <c r="J267" s="29">
        <v>70</v>
      </c>
      <c r="K267" s="48">
        <v>60.675760000000004</v>
      </c>
    </row>
    <row r="268" spans="1:11" x14ac:dyDescent="0.25">
      <c r="A268" s="129"/>
      <c r="B268" s="130"/>
      <c r="C268" s="130"/>
      <c r="D268" s="130">
        <v>1732300140</v>
      </c>
      <c r="E268" s="130" t="s">
        <v>264</v>
      </c>
      <c r="F268" s="223"/>
      <c r="G268" s="15">
        <v>60</v>
      </c>
      <c r="H268" s="15">
        <v>0</v>
      </c>
      <c r="I268" s="29">
        <v>60</v>
      </c>
      <c r="J268" s="29">
        <v>60</v>
      </c>
      <c r="K268" s="48">
        <v>62.479390000000002</v>
      </c>
    </row>
    <row r="269" spans="1:11" x14ac:dyDescent="0.25">
      <c r="A269" s="129"/>
      <c r="B269" s="130"/>
      <c r="C269" s="131"/>
      <c r="D269" s="131">
        <v>1745000830</v>
      </c>
      <c r="E269" s="131" t="s">
        <v>423</v>
      </c>
      <c r="F269" s="223"/>
      <c r="G269" s="15">
        <v>408</v>
      </c>
      <c r="H269" s="15">
        <v>0</v>
      </c>
      <c r="I269" s="29">
        <v>408</v>
      </c>
      <c r="J269" s="29">
        <v>400</v>
      </c>
      <c r="K269" s="48">
        <v>395.17700000000002</v>
      </c>
    </row>
    <row r="270" spans="1:11" x14ac:dyDescent="0.25">
      <c r="A270" s="129"/>
      <c r="B270" s="131"/>
      <c r="C270" s="249" t="s">
        <v>424</v>
      </c>
      <c r="D270" s="249"/>
      <c r="E270" s="249"/>
      <c r="F270" s="132">
        <v>3</v>
      </c>
      <c r="G270" s="133">
        <v>1149</v>
      </c>
      <c r="H270" s="133">
        <v>-19</v>
      </c>
      <c r="I270" s="134">
        <v>1168</v>
      </c>
      <c r="J270" s="134">
        <v>1155</v>
      </c>
      <c r="K270" s="135">
        <v>1108.0695499999999</v>
      </c>
    </row>
    <row r="271" spans="1:11" x14ac:dyDescent="0.25">
      <c r="A271" s="129"/>
      <c r="B271" s="136" t="s">
        <v>15</v>
      </c>
      <c r="C271" s="137"/>
      <c r="D271" s="137"/>
      <c r="E271" s="137"/>
      <c r="F271" s="138">
        <v>63.019999999999996</v>
      </c>
      <c r="G271" s="139">
        <v>21603</v>
      </c>
      <c r="H271" s="139">
        <v>-851</v>
      </c>
      <c r="I271" s="140">
        <v>22454</v>
      </c>
      <c r="J271" s="140">
        <v>20958</v>
      </c>
      <c r="K271" s="141">
        <v>19199.136800000004</v>
      </c>
    </row>
    <row r="272" spans="1:11" x14ac:dyDescent="0.25">
      <c r="A272" s="129"/>
      <c r="B272" s="142" t="s">
        <v>8</v>
      </c>
      <c r="C272" s="142" t="s">
        <v>141</v>
      </c>
      <c r="D272" s="142">
        <v>1472000290</v>
      </c>
      <c r="E272" s="142" t="s">
        <v>425</v>
      </c>
      <c r="F272" s="223"/>
      <c r="G272" s="15">
        <v>0</v>
      </c>
      <c r="H272" s="15">
        <v>0</v>
      </c>
      <c r="I272" s="29">
        <v>0</v>
      </c>
      <c r="J272" s="29">
        <v>0</v>
      </c>
      <c r="K272" s="48">
        <v>-78.246470000000002</v>
      </c>
    </row>
    <row r="273" spans="1:11" x14ac:dyDescent="0.25">
      <c r="A273" s="129"/>
      <c r="B273" s="130"/>
      <c r="C273" s="130"/>
      <c r="D273" s="130">
        <v>1473000610</v>
      </c>
      <c r="E273" s="130" t="s">
        <v>426</v>
      </c>
      <c r="F273" s="223"/>
      <c r="G273" s="15">
        <v>-2000</v>
      </c>
      <c r="H273" s="15">
        <v>0</v>
      </c>
      <c r="I273" s="29">
        <v>-2000</v>
      </c>
      <c r="J273" s="29">
        <v>-2560</v>
      </c>
      <c r="K273" s="48">
        <v>-2362.2550000000001</v>
      </c>
    </row>
    <row r="274" spans="1:11" x14ac:dyDescent="0.25">
      <c r="A274" s="129"/>
      <c r="B274" s="130"/>
      <c r="C274" s="131"/>
      <c r="D274" s="131">
        <v>1473000611</v>
      </c>
      <c r="E274" s="131" t="s">
        <v>427</v>
      </c>
      <c r="F274" s="223"/>
      <c r="G274" s="15">
        <v>-25</v>
      </c>
      <c r="H274" s="15">
        <v>0</v>
      </c>
      <c r="I274" s="29">
        <v>-25</v>
      </c>
      <c r="J274" s="29">
        <v>-25</v>
      </c>
      <c r="K274" s="48">
        <v>-24</v>
      </c>
    </row>
    <row r="275" spans="1:11" x14ac:dyDescent="0.25">
      <c r="A275" s="129"/>
      <c r="B275" s="130"/>
      <c r="C275" s="249" t="s">
        <v>380</v>
      </c>
      <c r="D275" s="249"/>
      <c r="E275" s="249"/>
      <c r="F275" s="144"/>
      <c r="G275" s="145">
        <v>-2025</v>
      </c>
      <c r="H275" s="145">
        <v>0</v>
      </c>
      <c r="I275" s="146">
        <v>-2025</v>
      </c>
      <c r="J275" s="146">
        <v>-2585</v>
      </c>
      <c r="K275" s="147">
        <v>-2464.5014700000002</v>
      </c>
    </row>
    <row r="276" spans="1:11" x14ac:dyDescent="0.25">
      <c r="A276" s="129"/>
      <c r="B276" s="130"/>
      <c r="C276" s="142" t="s">
        <v>142</v>
      </c>
      <c r="D276" s="142">
        <v>1433000640</v>
      </c>
      <c r="E276" s="142" t="s">
        <v>428</v>
      </c>
      <c r="F276" s="223"/>
      <c r="G276" s="15">
        <v>-2450</v>
      </c>
      <c r="H276" s="15">
        <v>400</v>
      </c>
      <c r="I276" s="29">
        <v>-2850</v>
      </c>
      <c r="J276" s="29">
        <v>-2500</v>
      </c>
      <c r="K276" s="48">
        <v>-2839.0977499999999</v>
      </c>
    </row>
    <row r="277" spans="1:11" x14ac:dyDescent="0.25">
      <c r="A277" s="129"/>
      <c r="B277" s="130"/>
      <c r="C277" s="130"/>
      <c r="D277" s="130">
        <v>1433000650</v>
      </c>
      <c r="E277" s="130" t="s">
        <v>429</v>
      </c>
      <c r="F277" s="223"/>
      <c r="G277" s="15">
        <v>-300</v>
      </c>
      <c r="H277" s="15">
        <v>0</v>
      </c>
      <c r="I277" s="29">
        <v>-300</v>
      </c>
      <c r="J277" s="29">
        <v>-300</v>
      </c>
      <c r="K277" s="48">
        <v>-285.51600000000002</v>
      </c>
    </row>
    <row r="278" spans="1:11" x14ac:dyDescent="0.25">
      <c r="A278" s="129"/>
      <c r="B278" s="130"/>
      <c r="C278" s="130"/>
      <c r="D278" s="130">
        <v>1434000610</v>
      </c>
      <c r="E278" s="130" t="s">
        <v>430</v>
      </c>
      <c r="F278" s="223"/>
      <c r="G278" s="15">
        <v>-4800</v>
      </c>
      <c r="H278" s="15">
        <v>400</v>
      </c>
      <c r="I278" s="29">
        <v>-5200</v>
      </c>
      <c r="J278" s="29">
        <v>-4000</v>
      </c>
      <c r="K278" s="48">
        <v>-3107.444</v>
      </c>
    </row>
    <row r="279" spans="1:11" x14ac:dyDescent="0.25">
      <c r="A279" s="129"/>
      <c r="B279" s="130"/>
      <c r="C279" s="130"/>
      <c r="D279" s="130">
        <v>1435000610</v>
      </c>
      <c r="E279" s="130" t="s">
        <v>431</v>
      </c>
      <c r="F279" s="223"/>
      <c r="G279" s="15">
        <v>-350</v>
      </c>
      <c r="H279" s="15">
        <v>0</v>
      </c>
      <c r="I279" s="29">
        <v>-350</v>
      </c>
      <c r="J279" s="29">
        <v>-350</v>
      </c>
      <c r="K279" s="48">
        <v>-1423.3610000000001</v>
      </c>
    </row>
    <row r="280" spans="1:11" x14ac:dyDescent="0.25">
      <c r="A280" s="129"/>
      <c r="B280" s="130"/>
      <c r="C280" s="130"/>
      <c r="D280" s="130">
        <v>1435000640</v>
      </c>
      <c r="E280" s="130" t="s">
        <v>432</v>
      </c>
      <c r="F280" s="223"/>
      <c r="G280" s="15">
        <v>-180</v>
      </c>
      <c r="H280" s="15">
        <v>0</v>
      </c>
      <c r="I280" s="29">
        <v>-180</v>
      </c>
      <c r="J280" s="29"/>
      <c r="K280" s="48"/>
    </row>
    <row r="281" spans="1:11" x14ac:dyDescent="0.25">
      <c r="A281" s="129"/>
      <c r="B281" s="130"/>
      <c r="C281" s="131"/>
      <c r="D281" s="131">
        <v>1439000640</v>
      </c>
      <c r="E281" s="131" t="s">
        <v>433</v>
      </c>
      <c r="F281" s="223"/>
      <c r="G281" s="15">
        <v>-120</v>
      </c>
      <c r="H281" s="15">
        <v>0</v>
      </c>
      <c r="I281" s="29">
        <v>-120</v>
      </c>
      <c r="J281" s="29">
        <v>-120</v>
      </c>
      <c r="K281" s="48">
        <v>0</v>
      </c>
    </row>
    <row r="282" spans="1:11" x14ac:dyDescent="0.25">
      <c r="A282" s="129"/>
      <c r="B282" s="130"/>
      <c r="C282" s="249" t="s">
        <v>402</v>
      </c>
      <c r="D282" s="249"/>
      <c r="E282" s="249"/>
      <c r="F282" s="144"/>
      <c r="G282" s="145">
        <v>-8200</v>
      </c>
      <c r="H282" s="145">
        <v>800</v>
      </c>
      <c r="I282" s="146">
        <v>-9000</v>
      </c>
      <c r="J282" s="146">
        <v>-7270</v>
      </c>
      <c r="K282" s="147">
        <v>-7655.4187499999998</v>
      </c>
    </row>
    <row r="283" spans="1:11" x14ac:dyDescent="0.25">
      <c r="A283" s="129"/>
      <c r="B283" s="130"/>
      <c r="C283" s="142" t="s">
        <v>143</v>
      </c>
      <c r="D283" s="142">
        <v>1231000220</v>
      </c>
      <c r="E283" s="142" t="s">
        <v>434</v>
      </c>
      <c r="F283" s="223"/>
      <c r="G283" s="15">
        <v>-250</v>
      </c>
      <c r="H283" s="15">
        <v>0</v>
      </c>
      <c r="I283" s="29">
        <v>-250</v>
      </c>
      <c r="J283" s="29">
        <v>-250</v>
      </c>
      <c r="K283" s="48">
        <v>-251.22800000000001</v>
      </c>
    </row>
    <row r="284" spans="1:11" x14ac:dyDescent="0.25">
      <c r="A284" s="129"/>
      <c r="B284" s="130"/>
      <c r="C284" s="130"/>
      <c r="D284" s="130">
        <v>1233100220</v>
      </c>
      <c r="E284" s="130" t="s">
        <v>435</v>
      </c>
      <c r="F284" s="223"/>
      <c r="G284" s="15">
        <v>-4500</v>
      </c>
      <c r="H284" s="15">
        <v>500</v>
      </c>
      <c r="I284" s="29">
        <v>-5000</v>
      </c>
      <c r="J284" s="29">
        <v>-5500</v>
      </c>
      <c r="K284" s="48">
        <v>-6085.06844</v>
      </c>
    </row>
    <row r="285" spans="1:11" x14ac:dyDescent="0.25">
      <c r="A285" s="129"/>
      <c r="B285" s="130"/>
      <c r="C285" s="131"/>
      <c r="D285" s="131">
        <v>1282000692</v>
      </c>
      <c r="E285" s="131" t="s">
        <v>436</v>
      </c>
      <c r="F285" s="223"/>
      <c r="G285" s="15">
        <v>-100</v>
      </c>
      <c r="H285" s="15">
        <v>0</v>
      </c>
      <c r="I285" s="29">
        <v>-100</v>
      </c>
      <c r="J285" s="29">
        <v>-60</v>
      </c>
      <c r="K285" s="48">
        <v>-25.6</v>
      </c>
    </row>
    <row r="286" spans="1:11" x14ac:dyDescent="0.25">
      <c r="A286" s="129"/>
      <c r="B286" s="130"/>
      <c r="C286" s="249" t="s">
        <v>409</v>
      </c>
      <c r="D286" s="249"/>
      <c r="E286" s="249"/>
      <c r="F286" s="144"/>
      <c r="G286" s="145">
        <v>-4850</v>
      </c>
      <c r="H286" s="145">
        <v>500</v>
      </c>
      <c r="I286" s="146">
        <v>-5350</v>
      </c>
      <c r="J286" s="146">
        <v>-5810</v>
      </c>
      <c r="K286" s="147">
        <v>-6361.8964400000004</v>
      </c>
    </row>
    <row r="287" spans="1:11" x14ac:dyDescent="0.25">
      <c r="A287" s="129"/>
      <c r="B287" s="130"/>
      <c r="C287" s="142" t="s">
        <v>144</v>
      </c>
      <c r="D287" s="142">
        <v>1213000220</v>
      </c>
      <c r="E287" s="142" t="s">
        <v>437</v>
      </c>
      <c r="F287" s="223"/>
      <c r="G287" s="15">
        <v>-150</v>
      </c>
      <c r="H287" s="15">
        <v>50</v>
      </c>
      <c r="I287" s="29">
        <v>-200</v>
      </c>
      <c r="J287" s="29">
        <v>-180</v>
      </c>
      <c r="K287" s="48">
        <v>-182.1712</v>
      </c>
    </row>
    <row r="288" spans="1:11" x14ac:dyDescent="0.25">
      <c r="A288" s="129"/>
      <c r="B288" s="130"/>
      <c r="C288" s="130"/>
      <c r="D288" s="130">
        <v>1214200220</v>
      </c>
      <c r="E288" s="130" t="s">
        <v>438</v>
      </c>
      <c r="F288" s="223"/>
      <c r="G288" s="15">
        <v>-504</v>
      </c>
      <c r="H288" s="15">
        <v>0</v>
      </c>
      <c r="I288" s="29">
        <v>-504</v>
      </c>
      <c r="J288" s="29">
        <v>-504</v>
      </c>
      <c r="K288" s="48">
        <v>-441.096</v>
      </c>
    </row>
    <row r="289" spans="1:11" x14ac:dyDescent="0.25">
      <c r="A289" s="129"/>
      <c r="B289" s="130"/>
      <c r="C289" s="130"/>
      <c r="D289" s="130">
        <v>1281000290</v>
      </c>
      <c r="E289" s="130" t="s">
        <v>439</v>
      </c>
      <c r="F289" s="223"/>
      <c r="G289" s="15">
        <v>-150</v>
      </c>
      <c r="H289" s="15">
        <v>100</v>
      </c>
      <c r="I289" s="29">
        <v>-250</v>
      </c>
      <c r="J289" s="29">
        <v>-450</v>
      </c>
      <c r="K289" s="48">
        <v>-317.51615000000004</v>
      </c>
    </row>
    <row r="290" spans="1:11" x14ac:dyDescent="0.25">
      <c r="A290" s="129"/>
      <c r="B290" s="130"/>
      <c r="C290" s="131"/>
      <c r="D290" s="131">
        <v>1282000694</v>
      </c>
      <c r="E290" s="131" t="s">
        <v>440</v>
      </c>
      <c r="F290" s="223"/>
      <c r="G290" s="15">
        <v>-50</v>
      </c>
      <c r="H290" s="15">
        <v>0</v>
      </c>
      <c r="I290" s="29">
        <v>-50</v>
      </c>
      <c r="J290" s="29">
        <v>-50</v>
      </c>
      <c r="K290" s="48">
        <v>-10.175000000000001</v>
      </c>
    </row>
    <row r="291" spans="1:11" x14ac:dyDescent="0.25">
      <c r="A291" s="129"/>
      <c r="B291" s="130"/>
      <c r="C291" s="249" t="s">
        <v>410</v>
      </c>
      <c r="D291" s="249"/>
      <c r="E291" s="249"/>
      <c r="F291" s="144"/>
      <c r="G291" s="145">
        <v>-854</v>
      </c>
      <c r="H291" s="145">
        <v>150</v>
      </c>
      <c r="I291" s="146">
        <v>-1004</v>
      </c>
      <c r="J291" s="146">
        <v>-1184</v>
      </c>
      <c r="K291" s="147">
        <v>-950.95835</v>
      </c>
    </row>
    <row r="292" spans="1:11" x14ac:dyDescent="0.25">
      <c r="A292" s="129"/>
      <c r="B292" s="130"/>
      <c r="C292" s="142" t="s">
        <v>145</v>
      </c>
      <c r="D292" s="142">
        <v>1122000221</v>
      </c>
      <c r="E292" s="142" t="s">
        <v>441</v>
      </c>
      <c r="F292" s="223"/>
      <c r="G292" s="15">
        <v>-2600</v>
      </c>
      <c r="H292" s="15">
        <v>800</v>
      </c>
      <c r="I292" s="29">
        <v>-3400</v>
      </c>
      <c r="J292" s="29">
        <v>-3800</v>
      </c>
      <c r="K292" s="48">
        <v>-3829.7883900000002</v>
      </c>
    </row>
    <row r="293" spans="1:11" x14ac:dyDescent="0.25">
      <c r="A293" s="129"/>
      <c r="B293" s="130"/>
      <c r="C293" s="131"/>
      <c r="D293" s="131">
        <v>1124000220</v>
      </c>
      <c r="E293" s="131" t="s">
        <v>442</v>
      </c>
      <c r="F293" s="223"/>
      <c r="G293" s="15">
        <v>-70</v>
      </c>
      <c r="H293" s="15">
        <v>30</v>
      </c>
      <c r="I293" s="29">
        <v>-100</v>
      </c>
      <c r="J293" s="29">
        <v>-140</v>
      </c>
      <c r="K293" s="48">
        <v>-225.64490000000001</v>
      </c>
    </row>
    <row r="294" spans="1:11" x14ac:dyDescent="0.25">
      <c r="A294" s="129"/>
      <c r="B294" s="130"/>
      <c r="C294" s="249" t="s">
        <v>413</v>
      </c>
      <c r="D294" s="249"/>
      <c r="E294" s="249"/>
      <c r="F294" s="144"/>
      <c r="G294" s="145">
        <v>-2670</v>
      </c>
      <c r="H294" s="145">
        <v>830</v>
      </c>
      <c r="I294" s="146">
        <v>-3500</v>
      </c>
      <c r="J294" s="146">
        <v>-3940</v>
      </c>
      <c r="K294" s="147">
        <v>-4055.4332899999999</v>
      </c>
    </row>
    <row r="295" spans="1:11" x14ac:dyDescent="0.25">
      <c r="A295" s="129"/>
      <c r="B295" s="130"/>
      <c r="C295" s="143" t="s">
        <v>146</v>
      </c>
      <c r="D295" s="143">
        <v>1232001980</v>
      </c>
      <c r="E295" s="143" t="s">
        <v>420</v>
      </c>
      <c r="F295" s="223"/>
      <c r="G295" s="15">
        <v>-500</v>
      </c>
      <c r="H295" s="15">
        <v>0</v>
      </c>
      <c r="I295" s="29">
        <v>-500</v>
      </c>
      <c r="J295" s="29">
        <v>-500</v>
      </c>
      <c r="K295" s="48">
        <v>0</v>
      </c>
    </row>
    <row r="296" spans="1:11" x14ac:dyDescent="0.25">
      <c r="A296" s="129"/>
      <c r="B296" s="131"/>
      <c r="C296" s="249" t="s">
        <v>421</v>
      </c>
      <c r="D296" s="249"/>
      <c r="E296" s="249"/>
      <c r="F296" s="132"/>
      <c r="G296" s="133">
        <v>-500</v>
      </c>
      <c r="H296" s="133">
        <v>0</v>
      </c>
      <c r="I296" s="134">
        <v>-500</v>
      </c>
      <c r="J296" s="134">
        <v>-500</v>
      </c>
      <c r="K296" s="135">
        <v>0</v>
      </c>
    </row>
    <row r="297" spans="1:11" x14ac:dyDescent="0.25">
      <c r="A297" s="148"/>
      <c r="B297" s="136" t="s">
        <v>9</v>
      </c>
      <c r="C297" s="137"/>
      <c r="D297" s="137"/>
      <c r="E297" s="137"/>
      <c r="F297" s="138"/>
      <c r="G297" s="139">
        <v>-19099</v>
      </c>
      <c r="H297" s="139">
        <v>2280</v>
      </c>
      <c r="I297" s="140">
        <v>-21379</v>
      </c>
      <c r="J297" s="140">
        <v>-21289</v>
      </c>
      <c r="K297" s="141">
        <v>-21488.208299999998</v>
      </c>
    </row>
    <row r="298" spans="1:11" ht="30" customHeight="1" x14ac:dyDescent="0.25">
      <c r="A298" s="156" t="s">
        <v>147</v>
      </c>
      <c r="B298" s="157"/>
      <c r="C298" s="157"/>
      <c r="D298" s="157"/>
      <c r="E298" s="157"/>
      <c r="F298" s="151">
        <v>63.019999999999996</v>
      </c>
      <c r="G298" s="152">
        <v>2504</v>
      </c>
      <c r="H298" s="152">
        <v>1429</v>
      </c>
      <c r="I298" s="153">
        <v>1075</v>
      </c>
      <c r="J298" s="153">
        <v>-331</v>
      </c>
      <c r="K298" s="154">
        <v>-2289.0714999999955</v>
      </c>
    </row>
    <row r="299" spans="1:11" x14ac:dyDescent="0.25">
      <c r="A299" s="155" t="s">
        <v>101</v>
      </c>
      <c r="B299" s="142" t="s">
        <v>10</v>
      </c>
      <c r="C299" s="142" t="s">
        <v>153</v>
      </c>
      <c r="D299" s="130">
        <v>1817910110</v>
      </c>
      <c r="E299" s="130" t="s">
        <v>14</v>
      </c>
      <c r="F299" s="223">
        <v>4.22</v>
      </c>
      <c r="G299" s="15">
        <v>561</v>
      </c>
      <c r="H299" s="15">
        <v>-6</v>
      </c>
      <c r="I299" s="29">
        <v>567</v>
      </c>
      <c r="J299" s="29">
        <v>570</v>
      </c>
      <c r="K299" s="48">
        <v>563.96771000000001</v>
      </c>
    </row>
    <row r="300" spans="1:11" x14ac:dyDescent="0.25">
      <c r="A300" s="129"/>
      <c r="B300" s="130"/>
      <c r="C300" s="130"/>
      <c r="D300" s="130">
        <v>1817910130</v>
      </c>
      <c r="E300" s="130" t="s">
        <v>263</v>
      </c>
      <c r="F300" s="223"/>
      <c r="G300" s="15">
        <v>49</v>
      </c>
      <c r="H300" s="15">
        <v>-15</v>
      </c>
      <c r="I300" s="29">
        <v>64</v>
      </c>
      <c r="J300" s="29">
        <v>70</v>
      </c>
      <c r="K300" s="48">
        <v>39.773589999999999</v>
      </c>
    </row>
    <row r="301" spans="1:11" x14ac:dyDescent="0.25">
      <c r="A301" s="129"/>
      <c r="B301" s="130"/>
      <c r="C301" s="130"/>
      <c r="D301" s="130">
        <v>1817910210</v>
      </c>
      <c r="E301" s="130" t="s">
        <v>443</v>
      </c>
      <c r="F301" s="223">
        <v>0.2</v>
      </c>
      <c r="G301" s="15">
        <v>45</v>
      </c>
      <c r="H301" s="15">
        <v>-15</v>
      </c>
      <c r="I301" s="29">
        <v>60</v>
      </c>
      <c r="J301" s="29">
        <v>0</v>
      </c>
      <c r="K301" s="48">
        <v>73.55722999999999</v>
      </c>
    </row>
    <row r="302" spans="1:11" x14ac:dyDescent="0.25">
      <c r="A302" s="129"/>
      <c r="B302" s="130"/>
      <c r="C302" s="130"/>
      <c r="D302" s="130">
        <v>1817910430</v>
      </c>
      <c r="E302" s="130" t="s">
        <v>444</v>
      </c>
      <c r="F302" s="223"/>
      <c r="G302" s="15">
        <v>86</v>
      </c>
      <c r="H302" s="15">
        <v>-27</v>
      </c>
      <c r="I302" s="29">
        <v>113</v>
      </c>
      <c r="J302" s="29">
        <v>203</v>
      </c>
      <c r="K302" s="48">
        <v>208.77670000000001</v>
      </c>
    </row>
    <row r="303" spans="1:11" x14ac:dyDescent="0.25">
      <c r="A303" s="129"/>
      <c r="B303" s="130"/>
      <c r="C303" s="130"/>
      <c r="D303" s="130">
        <v>1817910780</v>
      </c>
      <c r="E303" s="130" t="s">
        <v>445</v>
      </c>
      <c r="F303" s="223"/>
      <c r="G303" s="15">
        <v>25</v>
      </c>
      <c r="H303" s="15">
        <v>0</v>
      </c>
      <c r="I303" s="29">
        <v>25</v>
      </c>
      <c r="J303" s="29">
        <v>28</v>
      </c>
      <c r="K303" s="48">
        <v>27.99945</v>
      </c>
    </row>
    <row r="304" spans="1:11" x14ac:dyDescent="0.25">
      <c r="A304" s="129"/>
      <c r="B304" s="130"/>
      <c r="C304" s="130"/>
      <c r="D304" s="130">
        <v>1817910781</v>
      </c>
      <c r="E304" s="130" t="s">
        <v>446</v>
      </c>
      <c r="F304" s="223"/>
      <c r="G304" s="15">
        <v>20</v>
      </c>
      <c r="H304" s="15">
        <v>0</v>
      </c>
      <c r="I304" s="29">
        <v>20</v>
      </c>
      <c r="J304" s="29">
        <v>20</v>
      </c>
      <c r="K304" s="48">
        <v>17.712490000000003</v>
      </c>
    </row>
    <row r="305" spans="1:11" x14ac:dyDescent="0.25">
      <c r="A305" s="129"/>
      <c r="B305" s="130"/>
      <c r="C305" s="131"/>
      <c r="D305" s="131">
        <v>1817910798</v>
      </c>
      <c r="E305" s="131" t="s">
        <v>447</v>
      </c>
      <c r="F305" s="223"/>
      <c r="G305" s="15">
        <v>40</v>
      </c>
      <c r="H305" s="15">
        <v>0</v>
      </c>
      <c r="I305" s="29">
        <v>40</v>
      </c>
      <c r="J305" s="29">
        <v>40</v>
      </c>
      <c r="K305" s="48">
        <v>12.367000000000001</v>
      </c>
    </row>
    <row r="306" spans="1:11" x14ac:dyDescent="0.25">
      <c r="A306" s="129"/>
      <c r="B306" s="130"/>
      <c r="C306" s="249" t="s">
        <v>448</v>
      </c>
      <c r="D306" s="249"/>
      <c r="E306" s="249"/>
      <c r="F306" s="144">
        <v>4.42</v>
      </c>
      <c r="G306" s="145">
        <v>826</v>
      </c>
      <c r="H306" s="145">
        <v>-63</v>
      </c>
      <c r="I306" s="146">
        <v>889</v>
      </c>
      <c r="J306" s="146">
        <v>931</v>
      </c>
      <c r="K306" s="147">
        <v>944.15417000000002</v>
      </c>
    </row>
    <row r="307" spans="1:11" x14ac:dyDescent="0.25">
      <c r="A307" s="129"/>
      <c r="B307" s="130"/>
      <c r="C307" s="142" t="s">
        <v>154</v>
      </c>
      <c r="D307" s="142">
        <v>1813200783</v>
      </c>
      <c r="E307" s="142" t="s">
        <v>449</v>
      </c>
      <c r="F307" s="223"/>
      <c r="G307" s="15">
        <v>57</v>
      </c>
      <c r="H307" s="15">
        <v>0</v>
      </c>
      <c r="I307" s="29">
        <v>57</v>
      </c>
      <c r="J307" s="29">
        <v>59</v>
      </c>
      <c r="K307" s="48">
        <v>42.372</v>
      </c>
    </row>
    <row r="308" spans="1:11" x14ac:dyDescent="0.25">
      <c r="A308" s="129"/>
      <c r="B308" s="130"/>
      <c r="C308" s="130"/>
      <c r="D308" s="130">
        <v>1814000782</v>
      </c>
      <c r="E308" s="130" t="s">
        <v>450</v>
      </c>
      <c r="F308" s="223"/>
      <c r="G308" s="15">
        <v>24</v>
      </c>
      <c r="H308" s="15">
        <v>0</v>
      </c>
      <c r="I308" s="29">
        <v>24</v>
      </c>
      <c r="J308" s="29">
        <v>24</v>
      </c>
      <c r="K308" s="48">
        <v>15.452</v>
      </c>
    </row>
    <row r="309" spans="1:11" x14ac:dyDescent="0.25">
      <c r="A309" s="129"/>
      <c r="B309" s="130"/>
      <c r="C309" s="130"/>
      <c r="D309" s="130">
        <v>1815008782</v>
      </c>
      <c r="E309" s="130" t="s">
        <v>451</v>
      </c>
      <c r="F309" s="223"/>
      <c r="G309" s="15">
        <v>1</v>
      </c>
      <c r="H309" s="15">
        <v>0</v>
      </c>
      <c r="I309" s="29">
        <v>1</v>
      </c>
      <c r="J309" s="29">
        <v>1</v>
      </c>
      <c r="K309" s="48">
        <v>0.65400000000000003</v>
      </c>
    </row>
    <row r="310" spans="1:11" x14ac:dyDescent="0.25">
      <c r="A310" s="129"/>
      <c r="B310" s="130"/>
      <c r="C310" s="130"/>
      <c r="D310" s="130">
        <v>1815010782</v>
      </c>
      <c r="E310" s="130" t="s">
        <v>451</v>
      </c>
      <c r="F310" s="223"/>
      <c r="G310" s="15">
        <v>4</v>
      </c>
      <c r="H310" s="15">
        <v>0</v>
      </c>
      <c r="I310" s="29">
        <v>4</v>
      </c>
      <c r="J310" s="29">
        <v>4</v>
      </c>
      <c r="K310" s="48">
        <v>3.7450000000000001</v>
      </c>
    </row>
    <row r="311" spans="1:11" x14ac:dyDescent="0.25">
      <c r="A311" s="129"/>
      <c r="B311" s="130"/>
      <c r="C311" s="130"/>
      <c r="D311" s="130">
        <v>1815020782</v>
      </c>
      <c r="E311" s="130" t="s">
        <v>451</v>
      </c>
      <c r="F311" s="223"/>
      <c r="G311" s="15">
        <v>4</v>
      </c>
      <c r="H311" s="15">
        <v>0</v>
      </c>
      <c r="I311" s="29">
        <v>4</v>
      </c>
      <c r="J311" s="29">
        <v>4</v>
      </c>
      <c r="K311" s="48">
        <v>3.306</v>
      </c>
    </row>
    <row r="312" spans="1:11" x14ac:dyDescent="0.25">
      <c r="A312" s="129"/>
      <c r="B312" s="130"/>
      <c r="C312" s="130"/>
      <c r="D312" s="130">
        <v>1815030782</v>
      </c>
      <c r="E312" s="130" t="s">
        <v>451</v>
      </c>
      <c r="F312" s="223"/>
      <c r="G312" s="15">
        <v>4</v>
      </c>
      <c r="H312" s="15">
        <v>0</v>
      </c>
      <c r="I312" s="29">
        <v>4</v>
      </c>
      <c r="J312" s="29">
        <v>4</v>
      </c>
      <c r="K312" s="48">
        <v>3.8220000000000001</v>
      </c>
    </row>
    <row r="313" spans="1:11" x14ac:dyDescent="0.25">
      <c r="A313" s="129"/>
      <c r="B313" s="130"/>
      <c r="C313" s="130"/>
      <c r="D313" s="130">
        <v>1815040782</v>
      </c>
      <c r="E313" s="130" t="s">
        <v>451</v>
      </c>
      <c r="F313" s="223"/>
      <c r="G313" s="15">
        <v>4</v>
      </c>
      <c r="H313" s="15">
        <v>0</v>
      </c>
      <c r="I313" s="29">
        <v>4</v>
      </c>
      <c r="J313" s="29">
        <v>4</v>
      </c>
      <c r="K313" s="48">
        <v>3.3719999999999999</v>
      </c>
    </row>
    <row r="314" spans="1:11" x14ac:dyDescent="0.25">
      <c r="A314" s="129"/>
      <c r="B314" s="130"/>
      <c r="C314" s="130"/>
      <c r="D314" s="130">
        <v>1815200782</v>
      </c>
      <c r="E314" s="130" t="s">
        <v>451</v>
      </c>
      <c r="F314" s="223"/>
      <c r="G314" s="15">
        <v>1</v>
      </c>
      <c r="H314" s="15">
        <v>0</v>
      </c>
      <c r="I314" s="29">
        <v>1</v>
      </c>
      <c r="J314" s="29">
        <v>1</v>
      </c>
      <c r="K314" s="48">
        <v>0.73799999999999999</v>
      </c>
    </row>
    <row r="315" spans="1:11" x14ac:dyDescent="0.25">
      <c r="A315" s="129"/>
      <c r="B315" s="130"/>
      <c r="C315" s="130"/>
      <c r="D315" s="130">
        <v>1815400785</v>
      </c>
      <c r="E315" s="130" t="s">
        <v>451</v>
      </c>
      <c r="F315" s="223"/>
      <c r="G315" s="15">
        <v>1</v>
      </c>
      <c r="H315" s="15">
        <v>0</v>
      </c>
      <c r="I315" s="29">
        <v>1</v>
      </c>
      <c r="J315" s="29">
        <v>1</v>
      </c>
      <c r="K315" s="48">
        <v>1</v>
      </c>
    </row>
    <row r="316" spans="1:11" x14ac:dyDescent="0.25">
      <c r="A316" s="129"/>
      <c r="B316" s="130"/>
      <c r="C316" s="130"/>
      <c r="D316" s="130">
        <v>1817500441</v>
      </c>
      <c r="E316" s="130" t="s">
        <v>452</v>
      </c>
      <c r="F316" s="223"/>
      <c r="G316" s="15">
        <v>6</v>
      </c>
      <c r="H316" s="15">
        <v>0</v>
      </c>
      <c r="I316" s="29">
        <v>6</v>
      </c>
      <c r="J316" s="29">
        <v>6</v>
      </c>
      <c r="K316" s="48">
        <v>5.37066</v>
      </c>
    </row>
    <row r="317" spans="1:11" x14ac:dyDescent="0.25">
      <c r="A317" s="129"/>
      <c r="B317" s="130"/>
      <c r="C317" s="130"/>
      <c r="D317" s="130">
        <v>1817500442</v>
      </c>
      <c r="E317" s="130" t="s">
        <v>453</v>
      </c>
      <c r="F317" s="223"/>
      <c r="G317" s="15">
        <v>239</v>
      </c>
      <c r="H317" s="15">
        <v>0</v>
      </c>
      <c r="I317" s="29">
        <v>239</v>
      </c>
      <c r="J317" s="29">
        <v>250</v>
      </c>
      <c r="K317" s="48">
        <v>248.822</v>
      </c>
    </row>
    <row r="318" spans="1:11" x14ac:dyDescent="0.25">
      <c r="A318" s="129"/>
      <c r="B318" s="130"/>
      <c r="C318" s="130"/>
      <c r="D318" s="130">
        <v>1817500443</v>
      </c>
      <c r="E318" s="130" t="s">
        <v>454</v>
      </c>
      <c r="F318" s="223"/>
      <c r="G318" s="15">
        <v>468</v>
      </c>
      <c r="H318" s="15">
        <v>0</v>
      </c>
      <c r="I318" s="29">
        <v>468</v>
      </c>
      <c r="J318" s="29">
        <v>478</v>
      </c>
      <c r="K318" s="48">
        <v>470.17408</v>
      </c>
    </row>
    <row r="319" spans="1:11" x14ac:dyDescent="0.25">
      <c r="A319" s="129"/>
      <c r="B319" s="130"/>
      <c r="C319" s="130"/>
      <c r="D319" s="130">
        <v>1817500444</v>
      </c>
      <c r="E319" s="130" t="s">
        <v>455</v>
      </c>
      <c r="F319" s="223"/>
      <c r="G319" s="15">
        <v>195</v>
      </c>
      <c r="H319" s="15">
        <v>0</v>
      </c>
      <c r="I319" s="29">
        <v>195</v>
      </c>
      <c r="J319" s="29">
        <v>198</v>
      </c>
      <c r="K319" s="48">
        <v>191.33565999999999</v>
      </c>
    </row>
    <row r="320" spans="1:11" x14ac:dyDescent="0.25">
      <c r="A320" s="129"/>
      <c r="B320" s="130"/>
      <c r="C320" s="130"/>
      <c r="D320" s="130">
        <v>1817500445</v>
      </c>
      <c r="E320" s="130" t="s">
        <v>456</v>
      </c>
      <c r="F320" s="223"/>
      <c r="G320" s="15">
        <v>36</v>
      </c>
      <c r="H320" s="15">
        <v>0</v>
      </c>
      <c r="I320" s="29">
        <v>36</v>
      </c>
      <c r="J320" s="29">
        <v>34</v>
      </c>
      <c r="K320" s="48">
        <v>33.67266</v>
      </c>
    </row>
    <row r="321" spans="1:11" x14ac:dyDescent="0.25">
      <c r="A321" s="129"/>
      <c r="B321" s="130"/>
      <c r="C321" s="130"/>
      <c r="D321" s="130">
        <v>1817500446</v>
      </c>
      <c r="E321" s="130" t="s">
        <v>457</v>
      </c>
      <c r="F321" s="223"/>
      <c r="G321" s="15">
        <v>34</v>
      </c>
      <c r="H321" s="15">
        <v>0</v>
      </c>
      <c r="I321" s="29">
        <v>34</v>
      </c>
      <c r="J321" s="29">
        <v>33</v>
      </c>
      <c r="K321" s="48">
        <v>32.585000000000001</v>
      </c>
    </row>
    <row r="322" spans="1:11" x14ac:dyDescent="0.25">
      <c r="A322" s="129"/>
      <c r="B322" s="130"/>
      <c r="C322" s="130"/>
      <c r="D322" s="130">
        <v>1817500447</v>
      </c>
      <c r="E322" s="130" t="s">
        <v>458</v>
      </c>
      <c r="F322" s="223"/>
      <c r="G322" s="15">
        <v>34</v>
      </c>
      <c r="H322" s="15">
        <v>0</v>
      </c>
      <c r="I322" s="29">
        <v>34</v>
      </c>
      <c r="J322" s="29">
        <v>33</v>
      </c>
      <c r="K322" s="48">
        <v>32.466999999999999</v>
      </c>
    </row>
    <row r="323" spans="1:11" x14ac:dyDescent="0.25">
      <c r="A323" s="129"/>
      <c r="B323" s="130"/>
      <c r="C323" s="130"/>
      <c r="D323" s="130">
        <v>1817500448</v>
      </c>
      <c r="E323" s="130" t="s">
        <v>459</v>
      </c>
      <c r="F323" s="223"/>
      <c r="G323" s="15">
        <v>30</v>
      </c>
      <c r="H323" s="15">
        <v>0</v>
      </c>
      <c r="I323" s="29">
        <v>30</v>
      </c>
      <c r="J323" s="29">
        <v>29</v>
      </c>
      <c r="K323" s="48">
        <v>28.596</v>
      </c>
    </row>
    <row r="324" spans="1:11" x14ac:dyDescent="0.25">
      <c r="A324" s="129"/>
      <c r="B324" s="130"/>
      <c r="C324" s="130"/>
      <c r="D324" s="130">
        <v>1817500449</v>
      </c>
      <c r="E324" s="130" t="s">
        <v>460</v>
      </c>
      <c r="F324" s="223"/>
      <c r="G324" s="15">
        <v>8</v>
      </c>
      <c r="H324" s="15">
        <v>0</v>
      </c>
      <c r="I324" s="29">
        <v>8</v>
      </c>
      <c r="J324" s="29">
        <v>8</v>
      </c>
      <c r="K324" s="48">
        <v>8.4770000000000003</v>
      </c>
    </row>
    <row r="325" spans="1:11" x14ac:dyDescent="0.25">
      <c r="A325" s="129"/>
      <c r="B325" s="130"/>
      <c r="C325" s="131"/>
      <c r="D325" s="131">
        <v>1817500450</v>
      </c>
      <c r="E325" s="131" t="s">
        <v>461</v>
      </c>
      <c r="F325" s="223"/>
      <c r="G325" s="15">
        <v>6</v>
      </c>
      <c r="H325" s="15">
        <v>0</v>
      </c>
      <c r="I325" s="29">
        <v>6</v>
      </c>
      <c r="J325" s="29">
        <v>6</v>
      </c>
      <c r="K325" s="48">
        <v>6.8013399999999997</v>
      </c>
    </row>
    <row r="326" spans="1:11" x14ac:dyDescent="0.25">
      <c r="A326" s="129"/>
      <c r="B326" s="130"/>
      <c r="C326" s="249" t="s">
        <v>462</v>
      </c>
      <c r="D326" s="249"/>
      <c r="E326" s="249"/>
      <c r="F326" s="144"/>
      <c r="G326" s="145">
        <v>1156</v>
      </c>
      <c r="H326" s="145">
        <v>0</v>
      </c>
      <c r="I326" s="146">
        <v>1156</v>
      </c>
      <c r="J326" s="146">
        <v>1177</v>
      </c>
      <c r="K326" s="147">
        <v>1132.7624000000001</v>
      </c>
    </row>
    <row r="327" spans="1:11" x14ac:dyDescent="0.25">
      <c r="A327" s="129"/>
      <c r="B327" s="130"/>
      <c r="C327" s="142" t="s">
        <v>155</v>
      </c>
      <c r="D327" s="142">
        <v>1812000750</v>
      </c>
      <c r="E327" s="142" t="s">
        <v>463</v>
      </c>
      <c r="F327" s="223"/>
      <c r="G327" s="15">
        <v>0</v>
      </c>
      <c r="H327" s="15">
        <v>0</v>
      </c>
      <c r="I327" s="29">
        <v>0</v>
      </c>
      <c r="J327" s="29">
        <v>55</v>
      </c>
      <c r="K327" s="48">
        <v>42.762999999999998</v>
      </c>
    </row>
    <row r="328" spans="1:11" x14ac:dyDescent="0.25">
      <c r="A328" s="129"/>
      <c r="B328" s="130"/>
      <c r="C328" s="130"/>
      <c r="D328" s="130">
        <v>1812000780</v>
      </c>
      <c r="E328" s="130" t="s">
        <v>464</v>
      </c>
      <c r="F328" s="223"/>
      <c r="G328" s="15">
        <v>60</v>
      </c>
      <c r="H328" s="15">
        <v>0</v>
      </c>
      <c r="I328" s="29">
        <v>60</v>
      </c>
      <c r="J328" s="29">
        <v>60</v>
      </c>
      <c r="K328" s="48">
        <v>78.48</v>
      </c>
    </row>
    <row r="329" spans="1:11" x14ac:dyDescent="0.25">
      <c r="A329" s="129"/>
      <c r="B329" s="130"/>
      <c r="C329" s="130"/>
      <c r="D329" s="130">
        <v>1812000781</v>
      </c>
      <c r="E329" s="130" t="s">
        <v>465</v>
      </c>
      <c r="F329" s="223"/>
      <c r="G329" s="15">
        <v>120</v>
      </c>
      <c r="H329" s="15">
        <v>0</v>
      </c>
      <c r="I329" s="29">
        <v>120</v>
      </c>
      <c r="J329" s="29"/>
      <c r="K329" s="48"/>
    </row>
    <row r="330" spans="1:11" x14ac:dyDescent="0.25">
      <c r="A330" s="129"/>
      <c r="B330" s="130"/>
      <c r="C330" s="130"/>
      <c r="D330" s="130">
        <v>1812100110</v>
      </c>
      <c r="E330" s="130" t="s">
        <v>466</v>
      </c>
      <c r="F330" s="223">
        <v>12</v>
      </c>
      <c r="G330" s="15">
        <v>1870</v>
      </c>
      <c r="H330" s="15">
        <v>-19</v>
      </c>
      <c r="I330" s="29">
        <v>1889</v>
      </c>
      <c r="J330" s="29">
        <v>1899</v>
      </c>
      <c r="K330" s="48">
        <v>1905.55513</v>
      </c>
    </row>
    <row r="331" spans="1:11" x14ac:dyDescent="0.25">
      <c r="A331" s="129"/>
      <c r="B331" s="130"/>
      <c r="C331" s="130"/>
      <c r="D331" s="130">
        <v>1812100130</v>
      </c>
      <c r="E331" s="130" t="s">
        <v>263</v>
      </c>
      <c r="F331" s="223"/>
      <c r="G331" s="15">
        <v>64</v>
      </c>
      <c r="H331" s="15">
        <v>-28</v>
      </c>
      <c r="I331" s="29">
        <v>92</v>
      </c>
      <c r="J331" s="29">
        <v>150</v>
      </c>
      <c r="K331" s="48">
        <v>148.86391</v>
      </c>
    </row>
    <row r="332" spans="1:11" x14ac:dyDescent="0.25">
      <c r="A332" s="129"/>
      <c r="B332" s="130"/>
      <c r="C332" s="130"/>
      <c r="D332" s="130">
        <v>1812100140</v>
      </c>
      <c r="E332" s="130" t="s">
        <v>264</v>
      </c>
      <c r="F332" s="223"/>
      <c r="G332" s="15">
        <v>120</v>
      </c>
      <c r="H332" s="15">
        <v>0</v>
      </c>
      <c r="I332" s="29">
        <v>120</v>
      </c>
      <c r="J332" s="29">
        <v>120</v>
      </c>
      <c r="K332" s="48">
        <v>129.09793999999999</v>
      </c>
    </row>
    <row r="333" spans="1:11" x14ac:dyDescent="0.25">
      <c r="A333" s="129"/>
      <c r="B333" s="130"/>
      <c r="C333" s="130"/>
      <c r="D333" s="130">
        <v>1812200110</v>
      </c>
      <c r="E333" s="130" t="s">
        <v>467</v>
      </c>
      <c r="F333" s="223">
        <v>100</v>
      </c>
      <c r="G333" s="15">
        <v>11318</v>
      </c>
      <c r="H333" s="15">
        <v>-115</v>
      </c>
      <c r="I333" s="29">
        <v>11433</v>
      </c>
      <c r="J333" s="29">
        <v>11470</v>
      </c>
      <c r="K333" s="48">
        <v>13347.64417</v>
      </c>
    </row>
    <row r="334" spans="1:11" x14ac:dyDescent="0.25">
      <c r="A334" s="129"/>
      <c r="B334" s="130"/>
      <c r="C334" s="130"/>
      <c r="D334" s="130">
        <v>1812200115</v>
      </c>
      <c r="E334" s="130" t="s">
        <v>261</v>
      </c>
      <c r="F334" s="223"/>
      <c r="G334" s="15">
        <v>700</v>
      </c>
      <c r="H334" s="15">
        <v>-50</v>
      </c>
      <c r="I334" s="29">
        <v>750</v>
      </c>
      <c r="J334" s="29">
        <v>700</v>
      </c>
      <c r="K334" s="48">
        <v>547.86599999999999</v>
      </c>
    </row>
    <row r="335" spans="1:11" x14ac:dyDescent="0.25">
      <c r="A335" s="129"/>
      <c r="B335" s="130"/>
      <c r="C335" s="130"/>
      <c r="D335" s="130">
        <v>1812200130</v>
      </c>
      <c r="E335" s="130" t="s">
        <v>263</v>
      </c>
      <c r="F335" s="223"/>
      <c r="G335" s="15">
        <v>90</v>
      </c>
      <c r="H335" s="15">
        <v>-20</v>
      </c>
      <c r="I335" s="29">
        <v>110</v>
      </c>
      <c r="J335" s="29">
        <v>100</v>
      </c>
      <c r="K335" s="48">
        <v>117.93834</v>
      </c>
    </row>
    <row r="336" spans="1:11" x14ac:dyDescent="0.25">
      <c r="A336" s="129"/>
      <c r="B336" s="130"/>
      <c r="C336" s="130"/>
      <c r="D336" s="130">
        <v>1812200210</v>
      </c>
      <c r="E336" s="130" t="s">
        <v>468</v>
      </c>
      <c r="F336" s="223">
        <v>4</v>
      </c>
      <c r="G336" s="15">
        <v>392</v>
      </c>
      <c r="H336" s="15">
        <v>-45</v>
      </c>
      <c r="I336" s="29">
        <v>437</v>
      </c>
      <c r="J336" s="29">
        <v>545</v>
      </c>
      <c r="K336" s="48">
        <v>270.96813000000003</v>
      </c>
    </row>
    <row r="337" spans="1:11" x14ac:dyDescent="0.25">
      <c r="A337" s="129"/>
      <c r="B337" s="130"/>
      <c r="C337" s="130"/>
      <c r="D337" s="130">
        <v>1812200430</v>
      </c>
      <c r="E337" s="130" t="s">
        <v>308</v>
      </c>
      <c r="F337" s="223"/>
      <c r="G337" s="15">
        <v>240</v>
      </c>
      <c r="H337" s="15">
        <v>-80</v>
      </c>
      <c r="I337" s="29">
        <v>320</v>
      </c>
      <c r="J337" s="29">
        <v>300</v>
      </c>
      <c r="K337" s="48">
        <v>298.39964000000003</v>
      </c>
    </row>
    <row r="338" spans="1:11" x14ac:dyDescent="0.25">
      <c r="A338" s="129"/>
      <c r="B338" s="130"/>
      <c r="C338" s="130"/>
      <c r="D338" s="130">
        <v>1812200492</v>
      </c>
      <c r="E338" s="130" t="s">
        <v>469</v>
      </c>
      <c r="F338" s="223"/>
      <c r="G338" s="15">
        <v>50</v>
      </c>
      <c r="H338" s="15">
        <v>0</v>
      </c>
      <c r="I338" s="29">
        <v>50</v>
      </c>
      <c r="J338" s="29">
        <v>50</v>
      </c>
      <c r="K338" s="48">
        <v>49.26</v>
      </c>
    </row>
    <row r="339" spans="1:11" x14ac:dyDescent="0.25">
      <c r="A339" s="129"/>
      <c r="B339" s="130"/>
      <c r="C339" s="130"/>
      <c r="D339" s="130">
        <v>1812200740</v>
      </c>
      <c r="E339" s="130" t="s">
        <v>470</v>
      </c>
      <c r="F339" s="223"/>
      <c r="G339" s="15">
        <v>440</v>
      </c>
      <c r="H339" s="15">
        <v>-140</v>
      </c>
      <c r="I339" s="29">
        <v>580</v>
      </c>
      <c r="J339" s="29">
        <v>630</v>
      </c>
      <c r="K339" s="48">
        <v>627.80691999999999</v>
      </c>
    </row>
    <row r="340" spans="1:11" x14ac:dyDescent="0.25">
      <c r="A340" s="129"/>
      <c r="B340" s="130"/>
      <c r="C340" s="130"/>
      <c r="D340" s="130">
        <v>1812200750</v>
      </c>
      <c r="E340" s="130" t="s">
        <v>471</v>
      </c>
      <c r="F340" s="223"/>
      <c r="G340" s="15">
        <v>83</v>
      </c>
      <c r="H340" s="15">
        <v>-25</v>
      </c>
      <c r="I340" s="29">
        <v>108</v>
      </c>
      <c r="J340" s="29">
        <v>120</v>
      </c>
      <c r="K340" s="48">
        <v>130.35</v>
      </c>
    </row>
    <row r="341" spans="1:11" x14ac:dyDescent="0.25">
      <c r="A341" s="129"/>
      <c r="B341" s="130"/>
      <c r="C341" s="130"/>
      <c r="D341" s="130">
        <v>1812200752</v>
      </c>
      <c r="E341" s="130" t="s">
        <v>472</v>
      </c>
      <c r="F341" s="223"/>
      <c r="G341" s="15">
        <v>15</v>
      </c>
      <c r="H341" s="15">
        <v>0</v>
      </c>
      <c r="I341" s="29">
        <v>15</v>
      </c>
      <c r="J341" s="29">
        <v>130</v>
      </c>
      <c r="K341" s="48">
        <v>72.816119999999998</v>
      </c>
    </row>
    <row r="342" spans="1:11" x14ac:dyDescent="0.25">
      <c r="A342" s="129"/>
      <c r="B342" s="130"/>
      <c r="C342" s="130"/>
      <c r="D342" s="130">
        <v>1812200760</v>
      </c>
      <c r="E342" s="130" t="s">
        <v>473</v>
      </c>
      <c r="F342" s="223"/>
      <c r="G342" s="15">
        <v>12375</v>
      </c>
      <c r="H342" s="15">
        <v>0</v>
      </c>
      <c r="I342" s="29">
        <v>12375</v>
      </c>
      <c r="J342" s="29">
        <v>12700</v>
      </c>
      <c r="K342" s="48">
        <v>12208.053</v>
      </c>
    </row>
    <row r="343" spans="1:11" x14ac:dyDescent="0.25">
      <c r="A343" s="129"/>
      <c r="B343" s="130"/>
      <c r="C343" s="130"/>
      <c r="D343" s="130">
        <v>1812200780</v>
      </c>
      <c r="E343" s="130" t="s">
        <v>474</v>
      </c>
      <c r="F343" s="223"/>
      <c r="G343" s="15">
        <v>45</v>
      </c>
      <c r="H343" s="15">
        <v>0</v>
      </c>
      <c r="I343" s="29">
        <v>45</v>
      </c>
      <c r="J343" s="29">
        <v>50</v>
      </c>
      <c r="K343" s="48">
        <v>48.600499999999997</v>
      </c>
    </row>
    <row r="344" spans="1:11" x14ac:dyDescent="0.25">
      <c r="A344" s="129"/>
      <c r="B344" s="130"/>
      <c r="C344" s="130"/>
      <c r="D344" s="130">
        <v>1812200781</v>
      </c>
      <c r="E344" s="130" t="s">
        <v>475</v>
      </c>
      <c r="F344" s="223"/>
      <c r="G344" s="15">
        <v>0</v>
      </c>
      <c r="H344" s="15">
        <v>0</v>
      </c>
      <c r="I344" s="29">
        <v>0</v>
      </c>
      <c r="J344" s="29">
        <v>40</v>
      </c>
      <c r="K344" s="48">
        <v>25.812000000000001</v>
      </c>
    </row>
    <row r="345" spans="1:11" x14ac:dyDescent="0.25">
      <c r="A345" s="129"/>
      <c r="B345" s="130"/>
      <c r="C345" s="130"/>
      <c r="D345" s="130">
        <v>1812200782</v>
      </c>
      <c r="E345" s="130" t="s">
        <v>476</v>
      </c>
      <c r="F345" s="223"/>
      <c r="G345" s="15">
        <v>873</v>
      </c>
      <c r="H345" s="15">
        <v>0</v>
      </c>
      <c r="I345" s="29">
        <v>873</v>
      </c>
      <c r="J345" s="29">
        <v>1007</v>
      </c>
      <c r="K345" s="48">
        <v>979.14933999999994</v>
      </c>
    </row>
    <row r="346" spans="1:11" x14ac:dyDescent="0.25">
      <c r="A346" s="129"/>
      <c r="B346" s="130"/>
      <c r="C346" s="130"/>
      <c r="D346" s="130">
        <v>1812200798</v>
      </c>
      <c r="E346" s="130" t="s">
        <v>288</v>
      </c>
      <c r="F346" s="223"/>
      <c r="G346" s="15">
        <v>820</v>
      </c>
      <c r="H346" s="15">
        <v>-70</v>
      </c>
      <c r="I346" s="29">
        <v>890</v>
      </c>
      <c r="J346" s="29">
        <v>890</v>
      </c>
      <c r="K346" s="48">
        <v>855.85500000000002</v>
      </c>
    </row>
    <row r="347" spans="1:11" x14ac:dyDescent="0.25">
      <c r="A347" s="129"/>
      <c r="B347" s="130"/>
      <c r="C347" s="130"/>
      <c r="D347" s="130">
        <v>1812201110</v>
      </c>
      <c r="E347" s="130" t="s">
        <v>477</v>
      </c>
      <c r="F347" s="223">
        <v>0.3</v>
      </c>
      <c r="G347" s="15">
        <v>21</v>
      </c>
      <c r="H347" s="15">
        <v>0</v>
      </c>
      <c r="I347" s="29">
        <v>21</v>
      </c>
      <c r="J347" s="29">
        <v>21</v>
      </c>
      <c r="K347" s="48">
        <v>22.21171</v>
      </c>
    </row>
    <row r="348" spans="1:11" x14ac:dyDescent="0.25">
      <c r="A348" s="129"/>
      <c r="B348" s="130"/>
      <c r="C348" s="130"/>
      <c r="D348" s="130">
        <v>1812201210</v>
      </c>
      <c r="E348" s="130" t="s">
        <v>477</v>
      </c>
      <c r="F348" s="223">
        <v>9.8000000000000007</v>
      </c>
      <c r="G348" s="15">
        <v>1263</v>
      </c>
      <c r="H348" s="15">
        <v>0</v>
      </c>
      <c r="I348" s="29">
        <v>1263</v>
      </c>
      <c r="J348" s="29">
        <v>1580</v>
      </c>
      <c r="K348" s="48">
        <v>1423.0476299999998</v>
      </c>
    </row>
    <row r="349" spans="1:11" x14ac:dyDescent="0.25">
      <c r="A349" s="129"/>
      <c r="B349" s="130"/>
      <c r="C349" s="130"/>
      <c r="D349" s="130">
        <v>1812201750</v>
      </c>
      <c r="E349" s="130" t="s">
        <v>478</v>
      </c>
      <c r="F349" s="223"/>
      <c r="G349" s="15">
        <v>1600</v>
      </c>
      <c r="H349" s="15">
        <v>0</v>
      </c>
      <c r="I349" s="29">
        <v>1600</v>
      </c>
      <c r="J349" s="29">
        <v>1900</v>
      </c>
      <c r="K349" s="48">
        <v>906.82500000000005</v>
      </c>
    </row>
    <row r="350" spans="1:11" x14ac:dyDescent="0.25">
      <c r="A350" s="129"/>
      <c r="B350" s="130"/>
      <c r="C350" s="130"/>
      <c r="D350" s="130">
        <v>1812202110</v>
      </c>
      <c r="E350" s="130" t="s">
        <v>479</v>
      </c>
      <c r="F350" s="223"/>
      <c r="G350" s="15">
        <v>796</v>
      </c>
      <c r="H350" s="15">
        <v>-9</v>
      </c>
      <c r="I350" s="29">
        <v>805</v>
      </c>
      <c r="J350" s="29">
        <v>480</v>
      </c>
      <c r="K350" s="48"/>
    </row>
    <row r="351" spans="1:11" x14ac:dyDescent="0.25">
      <c r="A351" s="129"/>
      <c r="B351" s="130"/>
      <c r="C351" s="130"/>
      <c r="D351" s="130">
        <v>1812210110</v>
      </c>
      <c r="E351" s="130" t="s">
        <v>480</v>
      </c>
      <c r="F351" s="223">
        <v>49</v>
      </c>
      <c r="G351" s="15">
        <v>5787</v>
      </c>
      <c r="H351" s="15">
        <v>-59</v>
      </c>
      <c r="I351" s="29">
        <v>5846</v>
      </c>
      <c r="J351" s="29">
        <v>3668</v>
      </c>
      <c r="K351" s="48">
        <v>5000.0953899999995</v>
      </c>
    </row>
    <row r="352" spans="1:11" x14ac:dyDescent="0.25">
      <c r="A352" s="129"/>
      <c r="B352" s="130"/>
      <c r="C352" s="130"/>
      <c r="D352" s="130">
        <v>1812300110</v>
      </c>
      <c r="E352" s="130" t="s">
        <v>260</v>
      </c>
      <c r="F352" s="223">
        <v>135</v>
      </c>
      <c r="G352" s="15">
        <v>15718</v>
      </c>
      <c r="H352" s="15">
        <v>-159</v>
      </c>
      <c r="I352" s="29">
        <v>15877</v>
      </c>
      <c r="J352" s="29">
        <v>15549</v>
      </c>
      <c r="K352" s="48">
        <v>16890.315050000001</v>
      </c>
    </row>
    <row r="353" spans="1:11" x14ac:dyDescent="0.25">
      <c r="A353" s="129"/>
      <c r="B353" s="130"/>
      <c r="C353" s="130"/>
      <c r="D353" s="130">
        <v>1812300115</v>
      </c>
      <c r="E353" s="130" t="s">
        <v>261</v>
      </c>
      <c r="F353" s="223"/>
      <c r="G353" s="15">
        <v>300</v>
      </c>
      <c r="H353" s="15">
        <v>0</v>
      </c>
      <c r="I353" s="29">
        <v>300</v>
      </c>
      <c r="J353" s="29">
        <v>300</v>
      </c>
      <c r="K353" s="48">
        <v>545.86599999999999</v>
      </c>
    </row>
    <row r="354" spans="1:11" x14ac:dyDescent="0.25">
      <c r="A354" s="129"/>
      <c r="B354" s="130"/>
      <c r="C354" s="130"/>
      <c r="D354" s="130">
        <v>1812300130</v>
      </c>
      <c r="E354" s="130" t="s">
        <v>263</v>
      </c>
      <c r="F354" s="223"/>
      <c r="G354" s="15">
        <v>147</v>
      </c>
      <c r="H354" s="15">
        <v>-36</v>
      </c>
      <c r="I354" s="29">
        <v>183</v>
      </c>
      <c r="J354" s="29">
        <v>400</v>
      </c>
      <c r="K354" s="48">
        <v>184.55217999999999</v>
      </c>
    </row>
    <row r="355" spans="1:11" x14ac:dyDescent="0.25">
      <c r="A355" s="129"/>
      <c r="B355" s="130"/>
      <c r="C355" s="130"/>
      <c r="D355" s="130">
        <v>1812300210</v>
      </c>
      <c r="E355" s="130" t="s">
        <v>481</v>
      </c>
      <c r="F355" s="223">
        <v>5</v>
      </c>
      <c r="G355" s="15">
        <v>447</v>
      </c>
      <c r="H355" s="15">
        <v>0</v>
      </c>
      <c r="I355" s="29">
        <v>447</v>
      </c>
      <c r="J355" s="29">
        <v>600</v>
      </c>
      <c r="K355" s="48">
        <v>489.97219000000001</v>
      </c>
    </row>
    <row r="356" spans="1:11" x14ac:dyDescent="0.25">
      <c r="A356" s="129"/>
      <c r="B356" s="130"/>
      <c r="C356" s="130"/>
      <c r="D356" s="130">
        <v>1812300430</v>
      </c>
      <c r="E356" s="130" t="s">
        <v>308</v>
      </c>
      <c r="F356" s="223"/>
      <c r="G356" s="15">
        <v>220</v>
      </c>
      <c r="H356" s="15">
        <v>-60</v>
      </c>
      <c r="I356" s="29">
        <v>280</v>
      </c>
      <c r="J356" s="29">
        <v>280</v>
      </c>
      <c r="K356" s="48">
        <v>260.71886000000001</v>
      </c>
    </row>
    <row r="357" spans="1:11" x14ac:dyDescent="0.25">
      <c r="A357" s="129"/>
      <c r="B357" s="130"/>
      <c r="C357" s="130"/>
      <c r="D357" s="130">
        <v>1812300492</v>
      </c>
      <c r="E357" s="130" t="s">
        <v>469</v>
      </c>
      <c r="F357" s="223"/>
      <c r="G357" s="15">
        <v>50</v>
      </c>
      <c r="H357" s="15">
        <v>0</v>
      </c>
      <c r="I357" s="29">
        <v>50</v>
      </c>
      <c r="J357" s="29">
        <v>50</v>
      </c>
      <c r="K357" s="48">
        <v>49.26</v>
      </c>
    </row>
    <row r="358" spans="1:11" x14ac:dyDescent="0.25">
      <c r="A358" s="129"/>
      <c r="B358" s="130"/>
      <c r="C358" s="130"/>
      <c r="D358" s="130">
        <v>1812300520</v>
      </c>
      <c r="E358" s="130" t="s">
        <v>482</v>
      </c>
      <c r="F358" s="223"/>
      <c r="G358" s="15">
        <v>66</v>
      </c>
      <c r="H358" s="15">
        <v>-24</v>
      </c>
      <c r="I358" s="29">
        <v>90</v>
      </c>
      <c r="J358" s="29">
        <v>100</v>
      </c>
      <c r="K358" s="48">
        <v>81.499399999999994</v>
      </c>
    </row>
    <row r="359" spans="1:11" x14ac:dyDescent="0.25">
      <c r="A359" s="129"/>
      <c r="B359" s="130"/>
      <c r="C359" s="130"/>
      <c r="D359" s="130">
        <v>1812300593</v>
      </c>
      <c r="E359" s="130" t="s">
        <v>272</v>
      </c>
      <c r="F359" s="223"/>
      <c r="G359" s="15">
        <v>220</v>
      </c>
      <c r="H359" s="15">
        <v>0</v>
      </c>
      <c r="I359" s="29">
        <v>220</v>
      </c>
      <c r="J359" s="29">
        <v>220</v>
      </c>
      <c r="K359" s="48">
        <v>232.68199999999999</v>
      </c>
    </row>
    <row r="360" spans="1:11" x14ac:dyDescent="0.25">
      <c r="A360" s="129"/>
      <c r="B360" s="130"/>
      <c r="C360" s="130"/>
      <c r="D360" s="130">
        <v>1812300740</v>
      </c>
      <c r="E360" s="130" t="s">
        <v>470</v>
      </c>
      <c r="F360" s="223"/>
      <c r="G360" s="15">
        <v>434</v>
      </c>
      <c r="H360" s="15">
        <v>-86</v>
      </c>
      <c r="I360" s="29">
        <v>520</v>
      </c>
      <c r="J360" s="29">
        <v>580</v>
      </c>
      <c r="K360" s="48">
        <v>623.21602000000007</v>
      </c>
    </row>
    <row r="361" spans="1:11" x14ac:dyDescent="0.25">
      <c r="A361" s="129"/>
      <c r="B361" s="130"/>
      <c r="C361" s="130"/>
      <c r="D361" s="130">
        <v>1812300760</v>
      </c>
      <c r="E361" s="130" t="s">
        <v>483</v>
      </c>
      <c r="F361" s="223"/>
      <c r="G361" s="15">
        <v>18751</v>
      </c>
      <c r="H361" s="15">
        <v>0</v>
      </c>
      <c r="I361" s="29">
        <v>18751</v>
      </c>
      <c r="J361" s="29">
        <v>18751</v>
      </c>
      <c r="K361" s="48">
        <v>19366.95666</v>
      </c>
    </row>
    <row r="362" spans="1:11" x14ac:dyDescent="0.25">
      <c r="A362" s="129"/>
      <c r="B362" s="130"/>
      <c r="C362" s="130"/>
      <c r="D362" s="130">
        <v>1812300780</v>
      </c>
      <c r="E362" s="130" t="s">
        <v>484</v>
      </c>
      <c r="F362" s="223"/>
      <c r="G362" s="15">
        <v>14</v>
      </c>
      <c r="H362" s="15">
        <v>0</v>
      </c>
      <c r="I362" s="29">
        <v>14</v>
      </c>
      <c r="J362" s="29">
        <v>15</v>
      </c>
      <c r="K362" s="48">
        <v>14.167399999999999</v>
      </c>
    </row>
    <row r="363" spans="1:11" x14ac:dyDescent="0.25">
      <c r="A363" s="129"/>
      <c r="B363" s="130"/>
      <c r="C363" s="130"/>
      <c r="D363" s="130">
        <v>1812300781</v>
      </c>
      <c r="E363" s="130" t="s">
        <v>485</v>
      </c>
      <c r="F363" s="223"/>
      <c r="G363" s="15">
        <v>0</v>
      </c>
      <c r="H363" s="15">
        <v>0</v>
      </c>
      <c r="I363" s="29">
        <v>0</v>
      </c>
      <c r="J363" s="29">
        <v>4</v>
      </c>
      <c r="K363" s="48">
        <v>1.9327000000000001</v>
      </c>
    </row>
    <row r="364" spans="1:11" x14ac:dyDescent="0.25">
      <c r="A364" s="129"/>
      <c r="B364" s="130"/>
      <c r="C364" s="130"/>
      <c r="D364" s="130">
        <v>1812300798</v>
      </c>
      <c r="E364" s="130" t="s">
        <v>288</v>
      </c>
      <c r="F364" s="223"/>
      <c r="G364" s="15">
        <v>230</v>
      </c>
      <c r="H364" s="15">
        <v>0</v>
      </c>
      <c r="I364" s="29">
        <v>230</v>
      </c>
      <c r="J364" s="29">
        <v>230</v>
      </c>
      <c r="K364" s="48">
        <v>171.24299999999999</v>
      </c>
    </row>
    <row r="365" spans="1:11" x14ac:dyDescent="0.25">
      <c r="A365" s="129"/>
      <c r="B365" s="130"/>
      <c r="C365" s="130"/>
      <c r="D365" s="130">
        <v>1812300930</v>
      </c>
      <c r="E365" s="130" t="s">
        <v>486</v>
      </c>
      <c r="F365" s="223"/>
      <c r="G365" s="15">
        <v>0</v>
      </c>
      <c r="H365" s="15">
        <v>0</v>
      </c>
      <c r="I365" s="29">
        <v>0</v>
      </c>
      <c r="J365" s="29">
        <v>4</v>
      </c>
      <c r="K365" s="48">
        <v>2.8017600000000003</v>
      </c>
    </row>
    <row r="366" spans="1:11" x14ac:dyDescent="0.25">
      <c r="A366" s="129"/>
      <c r="B366" s="130"/>
      <c r="C366" s="130"/>
      <c r="D366" s="130">
        <v>1812310110</v>
      </c>
      <c r="E366" s="130" t="s">
        <v>487</v>
      </c>
      <c r="F366" s="223"/>
      <c r="G366" s="15">
        <v>0</v>
      </c>
      <c r="H366" s="15">
        <v>0</v>
      </c>
      <c r="I366" s="29">
        <v>0</v>
      </c>
      <c r="J366" s="29">
        <v>200</v>
      </c>
      <c r="K366" s="48">
        <v>110.17469</v>
      </c>
    </row>
    <row r="367" spans="1:11" x14ac:dyDescent="0.25">
      <c r="A367" s="129"/>
      <c r="B367" s="130"/>
      <c r="C367" s="130"/>
      <c r="D367" s="130">
        <v>1812500110</v>
      </c>
      <c r="E367" s="130" t="s">
        <v>488</v>
      </c>
      <c r="F367" s="223">
        <v>46</v>
      </c>
      <c r="G367" s="15">
        <v>4930</v>
      </c>
      <c r="H367" s="15">
        <v>-200</v>
      </c>
      <c r="I367" s="29">
        <v>5130</v>
      </c>
      <c r="J367" s="29">
        <v>8524</v>
      </c>
      <c r="K367" s="48">
        <v>6523.4122200000002</v>
      </c>
    </row>
    <row r="368" spans="1:11" x14ac:dyDescent="0.25">
      <c r="A368" s="129"/>
      <c r="B368" s="130"/>
      <c r="C368" s="130"/>
      <c r="D368" s="130">
        <v>1812500130</v>
      </c>
      <c r="E368" s="130" t="s">
        <v>489</v>
      </c>
      <c r="F368" s="223"/>
      <c r="G368" s="15">
        <v>231</v>
      </c>
      <c r="H368" s="15">
        <v>-90</v>
      </c>
      <c r="I368" s="29">
        <v>321</v>
      </c>
      <c r="J368" s="29">
        <v>500</v>
      </c>
      <c r="K368" s="48">
        <v>395.32092</v>
      </c>
    </row>
    <row r="369" spans="1:11" x14ac:dyDescent="0.25">
      <c r="A369" s="129"/>
      <c r="B369" s="130"/>
      <c r="C369" s="130"/>
      <c r="D369" s="130">
        <v>1812500210</v>
      </c>
      <c r="E369" s="130" t="s">
        <v>490</v>
      </c>
      <c r="F369" s="223">
        <v>9</v>
      </c>
      <c r="G369" s="15">
        <v>577</v>
      </c>
      <c r="H369" s="15">
        <v>0</v>
      </c>
      <c r="I369" s="29">
        <v>577</v>
      </c>
      <c r="J369" s="29">
        <v>450</v>
      </c>
      <c r="K369" s="48">
        <v>1446.15336</v>
      </c>
    </row>
    <row r="370" spans="1:11" x14ac:dyDescent="0.25">
      <c r="A370" s="129"/>
      <c r="B370" s="130"/>
      <c r="C370" s="130"/>
      <c r="D370" s="130">
        <v>1812500430</v>
      </c>
      <c r="E370" s="130" t="s">
        <v>308</v>
      </c>
      <c r="F370" s="223"/>
      <c r="G370" s="15">
        <v>360</v>
      </c>
      <c r="H370" s="15">
        <v>-60</v>
      </c>
      <c r="I370" s="29">
        <v>420</v>
      </c>
      <c r="J370" s="29">
        <v>440</v>
      </c>
      <c r="K370" s="48">
        <v>420</v>
      </c>
    </row>
    <row r="371" spans="1:11" x14ac:dyDescent="0.25">
      <c r="A371" s="129"/>
      <c r="B371" s="130"/>
      <c r="C371" s="130"/>
      <c r="D371" s="130">
        <v>1812500750</v>
      </c>
      <c r="E371" s="130" t="s">
        <v>491</v>
      </c>
      <c r="F371" s="223"/>
      <c r="G371" s="15">
        <v>614</v>
      </c>
      <c r="H371" s="15">
        <v>-241</v>
      </c>
      <c r="I371" s="29">
        <v>855</v>
      </c>
      <c r="J371" s="29">
        <v>1030</v>
      </c>
      <c r="K371" s="48">
        <v>1704.6966399999999</v>
      </c>
    </row>
    <row r="372" spans="1:11" x14ac:dyDescent="0.25">
      <c r="A372" s="129"/>
      <c r="B372" s="130"/>
      <c r="C372" s="130"/>
      <c r="D372" s="130">
        <v>1812500752</v>
      </c>
      <c r="E372" s="130" t="s">
        <v>492</v>
      </c>
      <c r="F372" s="223"/>
      <c r="G372" s="15">
        <v>10</v>
      </c>
      <c r="H372" s="15">
        <v>0</v>
      </c>
      <c r="I372" s="29">
        <v>10</v>
      </c>
      <c r="J372" s="29">
        <v>80</v>
      </c>
      <c r="K372" s="48">
        <v>76.325399999999988</v>
      </c>
    </row>
    <row r="373" spans="1:11" x14ac:dyDescent="0.25">
      <c r="A373" s="129"/>
      <c r="B373" s="130"/>
      <c r="C373" s="130"/>
      <c r="D373" s="130">
        <v>1812500753</v>
      </c>
      <c r="E373" s="130" t="s">
        <v>493</v>
      </c>
      <c r="F373" s="223"/>
      <c r="G373" s="15">
        <v>8720</v>
      </c>
      <c r="H373" s="15">
        <v>-2200</v>
      </c>
      <c r="I373" s="29">
        <v>10920</v>
      </c>
      <c r="J373" s="29">
        <v>10060</v>
      </c>
      <c r="K373" s="48">
        <v>10614.290640000001</v>
      </c>
    </row>
    <row r="374" spans="1:11" x14ac:dyDescent="0.25">
      <c r="A374" s="129"/>
      <c r="B374" s="130"/>
      <c r="C374" s="130"/>
      <c r="D374" s="130">
        <v>1812500754</v>
      </c>
      <c r="E374" s="130" t="s">
        <v>494</v>
      </c>
      <c r="F374" s="223"/>
      <c r="G374" s="15">
        <v>100</v>
      </c>
      <c r="H374" s="15">
        <v>0</v>
      </c>
      <c r="I374" s="29">
        <v>100</v>
      </c>
      <c r="J374" s="29">
        <v>100</v>
      </c>
      <c r="K374" s="48">
        <v>171.01426000000001</v>
      </c>
    </row>
    <row r="375" spans="1:11" x14ac:dyDescent="0.25">
      <c r="A375" s="129"/>
      <c r="B375" s="130"/>
      <c r="C375" s="130"/>
      <c r="D375" s="130">
        <v>1812500755</v>
      </c>
      <c r="E375" s="130" t="s">
        <v>495</v>
      </c>
      <c r="F375" s="223"/>
      <c r="G375" s="15">
        <v>10590</v>
      </c>
      <c r="H375" s="15">
        <v>-2410</v>
      </c>
      <c r="I375" s="29">
        <v>13000</v>
      </c>
      <c r="J375" s="29">
        <v>10590</v>
      </c>
      <c r="K375" s="48">
        <v>9198.8057499999995</v>
      </c>
    </row>
    <row r="376" spans="1:11" x14ac:dyDescent="0.25">
      <c r="A376" s="129"/>
      <c r="B376" s="130"/>
      <c r="C376" s="130"/>
      <c r="D376" s="130">
        <v>1812500756</v>
      </c>
      <c r="E376" s="130" t="s">
        <v>496</v>
      </c>
      <c r="F376" s="223"/>
      <c r="G376" s="15">
        <v>0</v>
      </c>
      <c r="H376" s="15">
        <v>0</v>
      </c>
      <c r="I376" s="29">
        <v>0</v>
      </c>
      <c r="J376" s="29">
        <v>0</v>
      </c>
      <c r="K376" s="48">
        <v>1283.1769999999999</v>
      </c>
    </row>
    <row r="377" spans="1:11" x14ac:dyDescent="0.25">
      <c r="A377" s="129"/>
      <c r="B377" s="130"/>
      <c r="C377" s="130"/>
      <c r="D377" s="130">
        <v>1812500760</v>
      </c>
      <c r="E377" s="130" t="s">
        <v>497</v>
      </c>
      <c r="F377" s="223"/>
      <c r="G377" s="15">
        <v>0</v>
      </c>
      <c r="H377" s="15">
        <v>0</v>
      </c>
      <c r="I377" s="29">
        <v>0</v>
      </c>
      <c r="J377" s="29">
        <v>0</v>
      </c>
      <c r="K377" s="48">
        <v>503.40749</v>
      </c>
    </row>
    <row r="378" spans="1:11" x14ac:dyDescent="0.25">
      <c r="A378" s="129"/>
      <c r="B378" s="130"/>
      <c r="C378" s="130"/>
      <c r="D378" s="130">
        <v>1812500780</v>
      </c>
      <c r="E378" s="130" t="s">
        <v>498</v>
      </c>
      <c r="F378" s="223"/>
      <c r="G378" s="15">
        <v>723</v>
      </c>
      <c r="H378" s="15">
        <v>-20</v>
      </c>
      <c r="I378" s="29">
        <v>743</v>
      </c>
      <c r="J378" s="29">
        <v>925</v>
      </c>
      <c r="K378" s="48">
        <v>943.69043000000011</v>
      </c>
    </row>
    <row r="379" spans="1:11" x14ac:dyDescent="0.25">
      <c r="A379" s="129"/>
      <c r="B379" s="130"/>
      <c r="C379" s="130"/>
      <c r="D379" s="130">
        <v>1812500798</v>
      </c>
      <c r="E379" s="130" t="s">
        <v>499</v>
      </c>
      <c r="F379" s="223"/>
      <c r="G379" s="15">
        <v>1000</v>
      </c>
      <c r="H379" s="15">
        <v>-28</v>
      </c>
      <c r="I379" s="29">
        <v>1028</v>
      </c>
      <c r="J379" s="29">
        <v>1028</v>
      </c>
      <c r="K379" s="48">
        <v>1224.3910000000001</v>
      </c>
    </row>
    <row r="380" spans="1:11" x14ac:dyDescent="0.25">
      <c r="A380" s="129"/>
      <c r="B380" s="130"/>
      <c r="C380" s="130"/>
      <c r="D380" s="130">
        <v>1812500930</v>
      </c>
      <c r="E380" s="130" t="s">
        <v>500</v>
      </c>
      <c r="F380" s="223"/>
      <c r="G380" s="15">
        <v>360</v>
      </c>
      <c r="H380" s="15">
        <v>0</v>
      </c>
      <c r="I380" s="29">
        <v>360</v>
      </c>
      <c r="J380" s="29">
        <v>400</v>
      </c>
      <c r="K380" s="48">
        <v>372.6123</v>
      </c>
    </row>
    <row r="381" spans="1:11" x14ac:dyDescent="0.25">
      <c r="A381" s="129"/>
      <c r="B381" s="130"/>
      <c r="C381" s="130"/>
      <c r="D381" s="130">
        <v>1812510110</v>
      </c>
      <c r="E381" s="130" t="s">
        <v>501</v>
      </c>
      <c r="F381" s="223">
        <v>52</v>
      </c>
      <c r="G381" s="15">
        <v>6072</v>
      </c>
      <c r="H381" s="15">
        <v>-211</v>
      </c>
      <c r="I381" s="29">
        <v>6283</v>
      </c>
      <c r="J381" s="29">
        <v>8076</v>
      </c>
      <c r="K381" s="48">
        <v>9766.9400100000003</v>
      </c>
    </row>
    <row r="382" spans="1:11" x14ac:dyDescent="0.25">
      <c r="A382" s="129"/>
      <c r="B382" s="130"/>
      <c r="C382" s="130"/>
      <c r="D382" s="130">
        <v>1812510130</v>
      </c>
      <c r="E382" s="130" t="s">
        <v>263</v>
      </c>
      <c r="F382" s="223"/>
      <c r="G382" s="15">
        <v>154</v>
      </c>
      <c r="H382" s="15">
        <v>-75</v>
      </c>
      <c r="I382" s="29">
        <v>229</v>
      </c>
      <c r="J382" s="29">
        <v>0</v>
      </c>
      <c r="K382" s="48">
        <v>378.58060999999998</v>
      </c>
    </row>
    <row r="383" spans="1:11" x14ac:dyDescent="0.25">
      <c r="A383" s="129"/>
      <c r="B383" s="130"/>
      <c r="C383" s="130"/>
      <c r="D383" s="130">
        <v>1812510210</v>
      </c>
      <c r="E383" s="130" t="s">
        <v>502</v>
      </c>
      <c r="F383" s="223">
        <v>9</v>
      </c>
      <c r="G383" s="15">
        <v>577</v>
      </c>
      <c r="H383" s="15">
        <v>0</v>
      </c>
      <c r="I383" s="29">
        <v>577</v>
      </c>
      <c r="J383" s="29">
        <v>500</v>
      </c>
      <c r="K383" s="48">
        <v>1125.73667</v>
      </c>
    </row>
    <row r="384" spans="1:11" x14ac:dyDescent="0.25">
      <c r="A384" s="129"/>
      <c r="B384" s="130"/>
      <c r="C384" s="130"/>
      <c r="D384" s="130">
        <v>1812520210</v>
      </c>
      <c r="E384" s="130" t="s">
        <v>503</v>
      </c>
      <c r="F384" s="223">
        <v>15</v>
      </c>
      <c r="G384" s="15">
        <v>759</v>
      </c>
      <c r="H384" s="15">
        <v>-100</v>
      </c>
      <c r="I384" s="29">
        <v>859</v>
      </c>
      <c r="J384" s="29">
        <v>900</v>
      </c>
      <c r="K384" s="48">
        <v>880.20033999999998</v>
      </c>
    </row>
    <row r="385" spans="1:11" x14ac:dyDescent="0.25">
      <c r="A385" s="129"/>
      <c r="B385" s="130"/>
      <c r="C385" s="130"/>
      <c r="D385" s="130">
        <v>1812520750</v>
      </c>
      <c r="E385" s="130" t="s">
        <v>504</v>
      </c>
      <c r="F385" s="223"/>
      <c r="G385" s="15">
        <v>478</v>
      </c>
      <c r="H385" s="15">
        <v>16</v>
      </c>
      <c r="I385" s="29">
        <v>462</v>
      </c>
      <c r="J385" s="29">
        <v>220</v>
      </c>
      <c r="K385" s="48">
        <v>470.77499999999998</v>
      </c>
    </row>
    <row r="386" spans="1:11" x14ac:dyDescent="0.25">
      <c r="A386" s="129"/>
      <c r="B386" s="130"/>
      <c r="C386" s="130"/>
      <c r="D386" s="130">
        <v>1812530110</v>
      </c>
      <c r="E386" s="130" t="s">
        <v>505</v>
      </c>
      <c r="F386" s="223">
        <v>3</v>
      </c>
      <c r="G386" s="15">
        <v>380</v>
      </c>
      <c r="H386" s="15">
        <v>-4</v>
      </c>
      <c r="I386" s="29">
        <v>384</v>
      </c>
      <c r="J386" s="29">
        <v>540</v>
      </c>
      <c r="K386" s="48">
        <v>435.05617999999998</v>
      </c>
    </row>
    <row r="387" spans="1:11" x14ac:dyDescent="0.25">
      <c r="A387" s="129"/>
      <c r="B387" s="130"/>
      <c r="C387" s="130"/>
      <c r="D387" s="130">
        <v>1812530130</v>
      </c>
      <c r="E387" s="130" t="s">
        <v>506</v>
      </c>
      <c r="F387" s="223"/>
      <c r="G387" s="15">
        <v>34</v>
      </c>
      <c r="H387" s="15">
        <v>-12</v>
      </c>
      <c r="I387" s="29">
        <v>46</v>
      </c>
      <c r="J387" s="29">
        <v>0</v>
      </c>
      <c r="K387" s="48">
        <v>48.346739999999997</v>
      </c>
    </row>
    <row r="388" spans="1:11" x14ac:dyDescent="0.25">
      <c r="A388" s="129"/>
      <c r="B388" s="130"/>
      <c r="C388" s="130"/>
      <c r="D388" s="130">
        <v>1812611110</v>
      </c>
      <c r="E388" s="130" t="s">
        <v>507</v>
      </c>
      <c r="F388" s="223">
        <v>7</v>
      </c>
      <c r="G388" s="15">
        <v>846</v>
      </c>
      <c r="H388" s="15">
        <v>-9</v>
      </c>
      <c r="I388" s="29">
        <v>855</v>
      </c>
      <c r="J388" s="29">
        <v>860</v>
      </c>
      <c r="K388" s="48">
        <v>0</v>
      </c>
    </row>
    <row r="389" spans="1:11" x14ac:dyDescent="0.25">
      <c r="A389" s="129"/>
      <c r="B389" s="130"/>
      <c r="C389" s="130"/>
      <c r="D389" s="130">
        <v>1812810750</v>
      </c>
      <c r="E389" s="130" t="s">
        <v>508</v>
      </c>
      <c r="F389" s="223"/>
      <c r="G389" s="15">
        <v>1080</v>
      </c>
      <c r="H389" s="15">
        <v>0</v>
      </c>
      <c r="I389" s="29">
        <v>1080</v>
      </c>
      <c r="J389" s="29">
        <v>1074</v>
      </c>
      <c r="K389" s="48">
        <v>89.731800000000007</v>
      </c>
    </row>
    <row r="390" spans="1:11" x14ac:dyDescent="0.25">
      <c r="A390" s="129"/>
      <c r="B390" s="130"/>
      <c r="C390" s="130"/>
      <c r="D390" s="130">
        <v>1812820750</v>
      </c>
      <c r="E390" s="130" t="s">
        <v>509</v>
      </c>
      <c r="F390" s="223"/>
      <c r="G390" s="15">
        <v>20</v>
      </c>
      <c r="H390" s="15">
        <v>0</v>
      </c>
      <c r="I390" s="29">
        <v>20</v>
      </c>
      <c r="J390" s="29">
        <v>20</v>
      </c>
      <c r="K390" s="48">
        <v>0</v>
      </c>
    </row>
    <row r="391" spans="1:11" x14ac:dyDescent="0.25">
      <c r="A391" s="129"/>
      <c r="B391" s="130"/>
      <c r="C391" s="130"/>
      <c r="D391" s="130">
        <v>1812821750</v>
      </c>
      <c r="E391" s="130" t="s">
        <v>510</v>
      </c>
      <c r="F391" s="223"/>
      <c r="G391" s="15">
        <v>4300</v>
      </c>
      <c r="H391" s="15">
        <v>0</v>
      </c>
      <c r="I391" s="29">
        <v>4300</v>
      </c>
      <c r="J391" s="29">
        <v>4574</v>
      </c>
      <c r="K391" s="48"/>
    </row>
    <row r="392" spans="1:11" x14ac:dyDescent="0.25">
      <c r="A392" s="129"/>
      <c r="B392" s="130"/>
      <c r="C392" s="130"/>
      <c r="D392" s="130">
        <v>1812821751</v>
      </c>
      <c r="E392" s="130" t="s">
        <v>511</v>
      </c>
      <c r="F392" s="223"/>
      <c r="G392" s="15">
        <v>288</v>
      </c>
      <c r="H392" s="15">
        <v>0</v>
      </c>
      <c r="I392" s="29">
        <v>288</v>
      </c>
      <c r="J392" s="29">
        <v>400</v>
      </c>
      <c r="K392" s="48">
        <v>0</v>
      </c>
    </row>
    <row r="393" spans="1:11" x14ac:dyDescent="0.25">
      <c r="A393" s="129"/>
      <c r="B393" s="130"/>
      <c r="C393" s="130"/>
      <c r="D393" s="130">
        <v>1817120110</v>
      </c>
      <c r="E393" s="130" t="s">
        <v>512</v>
      </c>
      <c r="F393" s="223">
        <v>1</v>
      </c>
      <c r="G393" s="15">
        <v>260</v>
      </c>
      <c r="H393" s="15">
        <v>-3</v>
      </c>
      <c r="I393" s="29">
        <v>263</v>
      </c>
      <c r="J393" s="29">
        <v>245</v>
      </c>
      <c r="K393" s="48">
        <v>248.33635999999998</v>
      </c>
    </row>
    <row r="394" spans="1:11" x14ac:dyDescent="0.25">
      <c r="A394" s="129"/>
      <c r="B394" s="130"/>
      <c r="C394" s="130"/>
      <c r="D394" s="130">
        <v>1817120210</v>
      </c>
      <c r="E394" s="130" t="s">
        <v>513</v>
      </c>
      <c r="F394" s="223">
        <v>10</v>
      </c>
      <c r="G394" s="15">
        <v>1105</v>
      </c>
      <c r="H394" s="15">
        <v>0</v>
      </c>
      <c r="I394" s="29">
        <v>1105</v>
      </c>
      <c r="J394" s="29">
        <v>1050</v>
      </c>
      <c r="K394" s="48">
        <v>1075.9384</v>
      </c>
    </row>
    <row r="395" spans="1:11" x14ac:dyDescent="0.25">
      <c r="A395" s="129"/>
      <c r="B395" s="130"/>
      <c r="C395" s="131"/>
      <c r="D395" s="131">
        <v>1812821110</v>
      </c>
      <c r="E395" s="131" t="s">
        <v>514</v>
      </c>
      <c r="F395" s="223"/>
      <c r="G395" s="15">
        <v>3366</v>
      </c>
      <c r="H395" s="15">
        <v>-34</v>
      </c>
      <c r="I395" s="29">
        <v>3400</v>
      </c>
      <c r="J395" s="29"/>
      <c r="K395" s="48"/>
    </row>
    <row r="396" spans="1:11" x14ac:dyDescent="0.25">
      <c r="A396" s="129"/>
      <c r="B396" s="130"/>
      <c r="C396" s="249" t="s">
        <v>515</v>
      </c>
      <c r="D396" s="249"/>
      <c r="E396" s="249"/>
      <c r="F396" s="144">
        <v>467.1</v>
      </c>
      <c r="G396" s="145">
        <v>123673</v>
      </c>
      <c r="H396" s="145">
        <v>-6706</v>
      </c>
      <c r="I396" s="146">
        <v>130379</v>
      </c>
      <c r="J396" s="146">
        <v>128534</v>
      </c>
      <c r="K396" s="147">
        <v>127659.75629999998</v>
      </c>
    </row>
    <row r="397" spans="1:11" x14ac:dyDescent="0.25">
      <c r="A397" s="129"/>
      <c r="B397" s="130"/>
      <c r="C397" s="142" t="s">
        <v>156</v>
      </c>
      <c r="D397" s="142">
        <v>1817800110</v>
      </c>
      <c r="E397" s="142" t="s">
        <v>516</v>
      </c>
      <c r="F397" s="223">
        <v>5</v>
      </c>
      <c r="G397" s="15">
        <v>619</v>
      </c>
      <c r="H397" s="15">
        <v>-7</v>
      </c>
      <c r="I397" s="29">
        <v>626</v>
      </c>
      <c r="J397" s="29">
        <v>830</v>
      </c>
      <c r="K397" s="48">
        <v>597.28998999999999</v>
      </c>
    </row>
    <row r="398" spans="1:11" x14ac:dyDescent="0.25">
      <c r="A398" s="129"/>
      <c r="B398" s="130"/>
      <c r="C398" s="130"/>
      <c r="D398" s="130">
        <v>1817800130</v>
      </c>
      <c r="E398" s="130" t="s">
        <v>263</v>
      </c>
      <c r="F398" s="223"/>
      <c r="G398" s="15">
        <v>50</v>
      </c>
      <c r="H398" s="15">
        <v>-5</v>
      </c>
      <c r="I398" s="29">
        <v>55</v>
      </c>
      <c r="J398" s="29">
        <v>0</v>
      </c>
      <c r="K398" s="48">
        <v>65.765740000000008</v>
      </c>
    </row>
    <row r="399" spans="1:11" x14ac:dyDescent="0.25">
      <c r="A399" s="129"/>
      <c r="B399" s="130"/>
      <c r="C399" s="130"/>
      <c r="D399" s="130">
        <v>1817800210</v>
      </c>
      <c r="E399" s="130" t="s">
        <v>517</v>
      </c>
      <c r="F399" s="223">
        <v>46</v>
      </c>
      <c r="G399" s="15">
        <v>6094</v>
      </c>
      <c r="H399" s="15">
        <v>-150</v>
      </c>
      <c r="I399" s="29">
        <v>6244</v>
      </c>
      <c r="J399" s="29">
        <v>5250</v>
      </c>
      <c r="K399" s="48">
        <v>5304.0593499999995</v>
      </c>
    </row>
    <row r="400" spans="1:11" x14ac:dyDescent="0.25">
      <c r="A400" s="129"/>
      <c r="B400" s="130"/>
      <c r="C400" s="130"/>
      <c r="D400" s="130">
        <v>1817800710</v>
      </c>
      <c r="E400" s="130" t="s">
        <v>518</v>
      </c>
      <c r="F400" s="223"/>
      <c r="G400" s="15">
        <v>9800</v>
      </c>
      <c r="H400" s="15">
        <v>-900</v>
      </c>
      <c r="I400" s="29">
        <v>10700</v>
      </c>
      <c r="J400" s="29">
        <v>13200</v>
      </c>
      <c r="K400" s="48">
        <v>11568.21501</v>
      </c>
    </row>
    <row r="401" spans="1:11" x14ac:dyDescent="0.25">
      <c r="A401" s="129"/>
      <c r="B401" s="130"/>
      <c r="C401" s="131"/>
      <c r="D401" s="131">
        <v>1817800711</v>
      </c>
      <c r="E401" s="131" t="s">
        <v>519</v>
      </c>
      <c r="F401" s="223"/>
      <c r="G401" s="15">
        <v>3900</v>
      </c>
      <c r="H401" s="15">
        <v>-700</v>
      </c>
      <c r="I401" s="29">
        <v>4600</v>
      </c>
      <c r="J401" s="29">
        <v>4650</v>
      </c>
      <c r="K401" s="48">
        <v>4229.1822499999998</v>
      </c>
    </row>
    <row r="402" spans="1:11" x14ac:dyDescent="0.25">
      <c r="A402" s="129"/>
      <c r="B402" s="130"/>
      <c r="C402" s="249" t="s">
        <v>520</v>
      </c>
      <c r="D402" s="249"/>
      <c r="E402" s="249"/>
      <c r="F402" s="144">
        <v>51</v>
      </c>
      <c r="G402" s="145">
        <v>20463</v>
      </c>
      <c r="H402" s="145">
        <v>-1762</v>
      </c>
      <c r="I402" s="146">
        <v>22225</v>
      </c>
      <c r="J402" s="146">
        <v>23930</v>
      </c>
      <c r="K402" s="147">
        <v>21764.512340000001</v>
      </c>
    </row>
    <row r="403" spans="1:11" x14ac:dyDescent="0.25">
      <c r="A403" s="129"/>
      <c r="B403" s="130"/>
      <c r="C403" s="142" t="s">
        <v>157</v>
      </c>
      <c r="D403" s="142">
        <v>1814000110</v>
      </c>
      <c r="E403" s="142" t="s">
        <v>521</v>
      </c>
      <c r="F403" s="223">
        <v>45.2</v>
      </c>
      <c r="G403" s="15">
        <v>6102</v>
      </c>
      <c r="H403" s="15">
        <v>-62</v>
      </c>
      <c r="I403" s="29">
        <v>6164</v>
      </c>
      <c r="J403" s="29">
        <v>5958</v>
      </c>
      <c r="K403" s="48">
        <v>5776.6479900000004</v>
      </c>
    </row>
    <row r="404" spans="1:11" x14ac:dyDescent="0.25">
      <c r="A404" s="129"/>
      <c r="B404" s="130"/>
      <c r="C404" s="130"/>
      <c r="D404" s="130">
        <v>1814000115</v>
      </c>
      <c r="E404" s="130" t="s">
        <v>261</v>
      </c>
      <c r="F404" s="223"/>
      <c r="G404" s="15">
        <v>1200</v>
      </c>
      <c r="H404" s="15">
        <v>-50</v>
      </c>
      <c r="I404" s="29">
        <v>1250</v>
      </c>
      <c r="J404" s="29">
        <v>1200</v>
      </c>
      <c r="K404" s="48">
        <v>967.89599999999996</v>
      </c>
    </row>
    <row r="405" spans="1:11" x14ac:dyDescent="0.25">
      <c r="A405" s="129"/>
      <c r="B405" s="130"/>
      <c r="C405" s="130"/>
      <c r="D405" s="130">
        <v>1814000130</v>
      </c>
      <c r="E405" s="130" t="s">
        <v>263</v>
      </c>
      <c r="F405" s="223"/>
      <c r="G405" s="15">
        <v>98</v>
      </c>
      <c r="H405" s="15">
        <v>-39</v>
      </c>
      <c r="I405" s="29">
        <v>137</v>
      </c>
      <c r="J405" s="29">
        <v>150</v>
      </c>
      <c r="K405" s="48">
        <v>151.15085000000002</v>
      </c>
    </row>
    <row r="406" spans="1:11" x14ac:dyDescent="0.25">
      <c r="A406" s="129"/>
      <c r="B406" s="130"/>
      <c r="C406" s="130"/>
      <c r="D406" s="130">
        <v>1814000140</v>
      </c>
      <c r="E406" s="130" t="s">
        <v>264</v>
      </c>
      <c r="F406" s="223"/>
      <c r="G406" s="15">
        <v>50</v>
      </c>
      <c r="H406" s="15">
        <v>0</v>
      </c>
      <c r="I406" s="29">
        <v>50</v>
      </c>
      <c r="J406" s="29">
        <v>50</v>
      </c>
      <c r="K406" s="48">
        <v>195.48455999999999</v>
      </c>
    </row>
    <row r="407" spans="1:11" x14ac:dyDescent="0.25">
      <c r="A407" s="129"/>
      <c r="B407" s="130"/>
      <c r="C407" s="130"/>
      <c r="D407" s="130">
        <v>1814000210</v>
      </c>
      <c r="E407" s="130" t="s">
        <v>266</v>
      </c>
      <c r="F407" s="223"/>
      <c r="G407" s="15">
        <v>0</v>
      </c>
      <c r="H407" s="15">
        <v>0</v>
      </c>
      <c r="I407" s="29">
        <v>0</v>
      </c>
      <c r="J407" s="29">
        <v>0</v>
      </c>
      <c r="K407" s="48">
        <v>5.6889599999999998</v>
      </c>
    </row>
    <row r="408" spans="1:11" x14ac:dyDescent="0.25">
      <c r="A408" s="129"/>
      <c r="B408" s="130"/>
      <c r="C408" s="130"/>
      <c r="D408" s="130">
        <v>1814000430</v>
      </c>
      <c r="E408" s="130" t="s">
        <v>522</v>
      </c>
      <c r="F408" s="223"/>
      <c r="G408" s="15">
        <v>790</v>
      </c>
      <c r="H408" s="15">
        <v>-210</v>
      </c>
      <c r="I408" s="29">
        <v>1000</v>
      </c>
      <c r="J408" s="29">
        <v>970</v>
      </c>
      <c r="K408" s="48">
        <v>952.8298299999999</v>
      </c>
    </row>
    <row r="409" spans="1:11" x14ac:dyDescent="0.25">
      <c r="A409" s="129"/>
      <c r="B409" s="130"/>
      <c r="C409" s="130"/>
      <c r="D409" s="130">
        <v>1814000593</v>
      </c>
      <c r="E409" s="130" t="s">
        <v>272</v>
      </c>
      <c r="F409" s="223"/>
      <c r="G409" s="15">
        <v>420</v>
      </c>
      <c r="H409" s="15">
        <v>-30</v>
      </c>
      <c r="I409" s="29">
        <v>450</v>
      </c>
      <c r="J409" s="29">
        <v>450</v>
      </c>
      <c r="K409" s="48">
        <v>444.21199999999999</v>
      </c>
    </row>
    <row r="410" spans="1:11" x14ac:dyDescent="0.25">
      <c r="A410" s="129"/>
      <c r="B410" s="130"/>
      <c r="C410" s="130"/>
      <c r="D410" s="130">
        <v>1814000740</v>
      </c>
      <c r="E410" s="130" t="s">
        <v>470</v>
      </c>
      <c r="F410" s="223"/>
      <c r="G410" s="15">
        <v>621</v>
      </c>
      <c r="H410" s="15">
        <v>-156</v>
      </c>
      <c r="I410" s="29">
        <v>777</v>
      </c>
      <c r="J410" s="29">
        <v>620</v>
      </c>
      <c r="K410" s="48">
        <v>564</v>
      </c>
    </row>
    <row r="411" spans="1:11" x14ac:dyDescent="0.25">
      <c r="A411" s="129"/>
      <c r="B411" s="130"/>
      <c r="C411" s="130"/>
      <c r="D411" s="130">
        <v>1814000741</v>
      </c>
      <c r="E411" s="130" t="s">
        <v>523</v>
      </c>
      <c r="F411" s="223"/>
      <c r="G411" s="15">
        <v>63</v>
      </c>
      <c r="H411" s="15">
        <v>0</v>
      </c>
      <c r="I411" s="29">
        <v>63</v>
      </c>
      <c r="J411" s="29">
        <v>63</v>
      </c>
      <c r="K411" s="48">
        <v>59</v>
      </c>
    </row>
    <row r="412" spans="1:11" x14ac:dyDescent="0.25">
      <c r="A412" s="129"/>
      <c r="B412" s="130"/>
      <c r="C412" s="130"/>
      <c r="D412" s="130">
        <v>1814000742</v>
      </c>
      <c r="E412" s="130" t="s">
        <v>524</v>
      </c>
      <c r="F412" s="223"/>
      <c r="G412" s="15">
        <v>116</v>
      </c>
      <c r="H412" s="15">
        <v>0</v>
      </c>
      <c r="I412" s="29">
        <v>116</v>
      </c>
      <c r="J412" s="29">
        <v>116</v>
      </c>
      <c r="K412" s="48">
        <v>112.545</v>
      </c>
    </row>
    <row r="413" spans="1:11" x14ac:dyDescent="0.25">
      <c r="A413" s="129"/>
      <c r="B413" s="130"/>
      <c r="C413" s="130"/>
      <c r="D413" s="130">
        <v>1814000744</v>
      </c>
      <c r="E413" s="130" t="s">
        <v>525</v>
      </c>
      <c r="F413" s="223"/>
      <c r="G413" s="15">
        <v>5</v>
      </c>
      <c r="H413" s="15">
        <v>0</v>
      </c>
      <c r="I413" s="29">
        <v>5</v>
      </c>
      <c r="J413" s="29">
        <v>5</v>
      </c>
      <c r="K413" s="48">
        <v>16.015000000000001</v>
      </c>
    </row>
    <row r="414" spans="1:11" x14ac:dyDescent="0.25">
      <c r="A414" s="129"/>
      <c r="B414" s="130"/>
      <c r="C414" s="130"/>
      <c r="D414" s="130">
        <v>1814000780</v>
      </c>
      <c r="E414" s="130" t="s">
        <v>526</v>
      </c>
      <c r="F414" s="223"/>
      <c r="G414" s="15">
        <v>60</v>
      </c>
      <c r="H414" s="15">
        <v>0</v>
      </c>
      <c r="I414" s="29">
        <v>60</v>
      </c>
      <c r="J414" s="29">
        <v>75</v>
      </c>
      <c r="K414" s="48">
        <v>80.746560000000002</v>
      </c>
    </row>
    <row r="415" spans="1:11" x14ac:dyDescent="0.25">
      <c r="A415" s="129"/>
      <c r="B415" s="130"/>
      <c r="C415" s="130"/>
      <c r="D415" s="130">
        <v>1814000785</v>
      </c>
      <c r="E415" s="130" t="s">
        <v>527</v>
      </c>
      <c r="F415" s="223"/>
      <c r="G415" s="15">
        <v>322</v>
      </c>
      <c r="H415" s="15">
        <v>-158</v>
      </c>
      <c r="I415" s="29">
        <v>480</v>
      </c>
      <c r="J415" s="29">
        <v>494</v>
      </c>
      <c r="K415" s="48">
        <v>314.13099999999997</v>
      </c>
    </row>
    <row r="416" spans="1:11" x14ac:dyDescent="0.25">
      <c r="A416" s="129"/>
      <c r="B416" s="130"/>
      <c r="C416" s="130"/>
      <c r="D416" s="130">
        <v>1814000786</v>
      </c>
      <c r="E416" s="130" t="s">
        <v>528</v>
      </c>
      <c r="F416" s="223"/>
      <c r="G416" s="15">
        <v>187</v>
      </c>
      <c r="H416" s="15">
        <v>-63</v>
      </c>
      <c r="I416" s="29">
        <v>250</v>
      </c>
      <c r="J416" s="29">
        <v>400</v>
      </c>
      <c r="K416" s="48">
        <v>557.41319999999996</v>
      </c>
    </row>
    <row r="417" spans="1:11" x14ac:dyDescent="0.25">
      <c r="A417" s="129"/>
      <c r="B417" s="130"/>
      <c r="C417" s="130"/>
      <c r="D417" s="130">
        <v>1814000787</v>
      </c>
      <c r="E417" s="130" t="s">
        <v>529</v>
      </c>
      <c r="F417" s="223"/>
      <c r="G417" s="15">
        <v>112</v>
      </c>
      <c r="H417" s="15">
        <v>0</v>
      </c>
      <c r="I417" s="29">
        <v>112</v>
      </c>
      <c r="J417" s="29">
        <v>156</v>
      </c>
      <c r="K417" s="48">
        <v>111.366</v>
      </c>
    </row>
    <row r="418" spans="1:11" x14ac:dyDescent="0.25">
      <c r="A418" s="129"/>
      <c r="B418" s="130"/>
      <c r="C418" s="130"/>
      <c r="D418" s="130">
        <v>1814000788</v>
      </c>
      <c r="E418" s="130" t="s">
        <v>465</v>
      </c>
      <c r="F418" s="223"/>
      <c r="G418" s="15">
        <v>90</v>
      </c>
      <c r="H418" s="15">
        <v>0</v>
      </c>
      <c r="I418" s="29">
        <v>90</v>
      </c>
      <c r="J418" s="29"/>
      <c r="K418" s="48"/>
    </row>
    <row r="419" spans="1:11" x14ac:dyDescent="0.25">
      <c r="A419" s="129"/>
      <c r="B419" s="130"/>
      <c r="C419" s="130"/>
      <c r="D419" s="130">
        <v>1814000795</v>
      </c>
      <c r="E419" s="130" t="s">
        <v>530</v>
      </c>
      <c r="F419" s="223"/>
      <c r="G419" s="15">
        <v>65</v>
      </c>
      <c r="H419" s="15">
        <v>0</v>
      </c>
      <c r="I419" s="29">
        <v>65</v>
      </c>
      <c r="J419" s="29">
        <v>80</v>
      </c>
      <c r="K419" s="48">
        <v>75.549000000000007</v>
      </c>
    </row>
    <row r="420" spans="1:11" x14ac:dyDescent="0.25">
      <c r="A420" s="129"/>
      <c r="B420" s="130"/>
      <c r="C420" s="130"/>
      <c r="D420" s="130">
        <v>1814000798</v>
      </c>
      <c r="E420" s="130" t="s">
        <v>288</v>
      </c>
      <c r="F420" s="223"/>
      <c r="G420" s="15">
        <v>557</v>
      </c>
      <c r="H420" s="15">
        <v>7</v>
      </c>
      <c r="I420" s="29">
        <v>550</v>
      </c>
      <c r="J420" s="29">
        <v>550</v>
      </c>
      <c r="K420" s="48">
        <v>618.37900000000002</v>
      </c>
    </row>
    <row r="421" spans="1:11" x14ac:dyDescent="0.25">
      <c r="A421" s="129"/>
      <c r="B421" s="130"/>
      <c r="C421" s="130"/>
      <c r="D421" s="130">
        <v>1814000930</v>
      </c>
      <c r="E421" s="130" t="s">
        <v>531</v>
      </c>
      <c r="F421" s="223"/>
      <c r="G421" s="15">
        <v>0</v>
      </c>
      <c r="H421" s="15">
        <v>0</v>
      </c>
      <c r="I421" s="29">
        <v>0</v>
      </c>
      <c r="J421" s="29">
        <v>0</v>
      </c>
      <c r="K421" s="48">
        <v>23.4</v>
      </c>
    </row>
    <row r="422" spans="1:11" x14ac:dyDescent="0.25">
      <c r="A422" s="129"/>
      <c r="B422" s="130"/>
      <c r="C422" s="130"/>
      <c r="D422" s="130">
        <v>1814001111</v>
      </c>
      <c r="E422" s="130" t="s">
        <v>532</v>
      </c>
      <c r="F422" s="223">
        <v>10</v>
      </c>
      <c r="G422" s="15">
        <v>775</v>
      </c>
      <c r="H422" s="15">
        <v>-50</v>
      </c>
      <c r="I422" s="29">
        <v>825</v>
      </c>
      <c r="J422" s="29">
        <v>0</v>
      </c>
      <c r="K422" s="48">
        <v>1014.94115</v>
      </c>
    </row>
    <row r="423" spans="1:11" x14ac:dyDescent="0.25">
      <c r="A423" s="129"/>
      <c r="B423" s="130"/>
      <c r="C423" s="130"/>
      <c r="D423" s="130">
        <v>1814001210</v>
      </c>
      <c r="E423" s="158" t="s">
        <v>533</v>
      </c>
      <c r="F423" s="223">
        <v>3</v>
      </c>
      <c r="G423" s="15">
        <v>248</v>
      </c>
      <c r="H423" s="15">
        <v>-50</v>
      </c>
      <c r="I423" s="29">
        <v>298</v>
      </c>
      <c r="J423" s="29">
        <v>1130</v>
      </c>
      <c r="K423" s="48">
        <v>339.21717999999998</v>
      </c>
    </row>
    <row r="424" spans="1:11" x14ac:dyDescent="0.25">
      <c r="A424" s="129"/>
      <c r="B424" s="130"/>
      <c r="C424" s="130"/>
      <c r="D424" s="130">
        <v>1814005210</v>
      </c>
      <c r="E424" s="130" t="s">
        <v>534</v>
      </c>
      <c r="F424" s="223"/>
      <c r="G424" s="15">
        <v>41</v>
      </c>
      <c r="H424" s="15">
        <v>0</v>
      </c>
      <c r="I424" s="29">
        <v>41</v>
      </c>
      <c r="J424" s="29">
        <v>30</v>
      </c>
      <c r="K424" s="48">
        <v>0</v>
      </c>
    </row>
    <row r="425" spans="1:11" x14ac:dyDescent="0.25">
      <c r="A425" s="129"/>
      <c r="B425" s="130"/>
      <c r="C425" s="130"/>
      <c r="D425" s="130">
        <v>1814005720</v>
      </c>
      <c r="E425" s="130" t="s">
        <v>535</v>
      </c>
      <c r="F425" s="223"/>
      <c r="G425" s="15">
        <v>0</v>
      </c>
      <c r="H425" s="15">
        <v>0</v>
      </c>
      <c r="I425" s="29">
        <v>0</v>
      </c>
      <c r="J425" s="29">
        <v>0</v>
      </c>
      <c r="K425" s="48">
        <v>67.567239999999998</v>
      </c>
    </row>
    <row r="426" spans="1:11" x14ac:dyDescent="0.25">
      <c r="A426" s="129"/>
      <c r="B426" s="130"/>
      <c r="C426" s="130"/>
      <c r="D426" s="130">
        <v>1817110110</v>
      </c>
      <c r="E426" s="130" t="s">
        <v>536</v>
      </c>
      <c r="F426" s="223"/>
      <c r="G426" s="15">
        <v>0</v>
      </c>
      <c r="H426" s="15">
        <v>0</v>
      </c>
      <c r="I426" s="29">
        <v>0</v>
      </c>
      <c r="J426" s="29">
        <v>0</v>
      </c>
      <c r="K426" s="48">
        <v>234.06360000000001</v>
      </c>
    </row>
    <row r="427" spans="1:11" ht="13.2" customHeight="1" x14ac:dyDescent="0.25">
      <c r="A427" s="129"/>
      <c r="B427" s="130"/>
      <c r="C427" s="130"/>
      <c r="D427" s="130">
        <v>1817110130</v>
      </c>
      <c r="E427" s="130" t="s">
        <v>263</v>
      </c>
      <c r="F427" s="223"/>
      <c r="G427" s="15">
        <v>0</v>
      </c>
      <c r="H427" s="15">
        <v>0</v>
      </c>
      <c r="I427" s="29">
        <v>0</v>
      </c>
      <c r="J427" s="29">
        <v>0</v>
      </c>
      <c r="K427" s="48">
        <v>2.5066299999999999</v>
      </c>
    </row>
    <row r="428" spans="1:11" ht="13.2" customHeight="1" x14ac:dyDescent="0.25">
      <c r="A428" s="129"/>
      <c r="B428" s="130"/>
      <c r="C428" s="130"/>
      <c r="D428" s="130">
        <v>1817130110</v>
      </c>
      <c r="E428" s="130" t="s">
        <v>537</v>
      </c>
      <c r="F428" s="223">
        <v>1</v>
      </c>
      <c r="G428" s="15">
        <v>99</v>
      </c>
      <c r="H428" s="15">
        <v>-10</v>
      </c>
      <c r="I428" s="29">
        <v>109</v>
      </c>
      <c r="J428" s="29">
        <v>60</v>
      </c>
      <c r="K428" s="48"/>
    </row>
    <row r="429" spans="1:11" ht="13.2" customHeight="1" x14ac:dyDescent="0.25">
      <c r="A429" s="129"/>
      <c r="B429" s="130"/>
      <c r="C429" s="131"/>
      <c r="D429" s="131">
        <v>1817130210</v>
      </c>
      <c r="E429" s="131" t="s">
        <v>537</v>
      </c>
      <c r="F429" s="223">
        <v>6</v>
      </c>
      <c r="G429" s="15">
        <v>457</v>
      </c>
      <c r="H429" s="15">
        <v>-20</v>
      </c>
      <c r="I429" s="29">
        <v>477</v>
      </c>
      <c r="J429" s="29">
        <v>420</v>
      </c>
      <c r="K429" s="48">
        <v>407.14224999999999</v>
      </c>
    </row>
    <row r="430" spans="1:11" ht="13.2" customHeight="1" x14ac:dyDescent="0.25">
      <c r="A430" s="129"/>
      <c r="B430" s="130"/>
      <c r="C430" s="249" t="s">
        <v>538</v>
      </c>
      <c r="D430" s="249"/>
      <c r="E430" s="249"/>
      <c r="F430" s="144">
        <v>65.2</v>
      </c>
      <c r="G430" s="145">
        <v>12478</v>
      </c>
      <c r="H430" s="145">
        <v>-891</v>
      </c>
      <c r="I430" s="146">
        <v>13369</v>
      </c>
      <c r="J430" s="146">
        <v>12977</v>
      </c>
      <c r="K430" s="147">
        <v>13091.893000000002</v>
      </c>
    </row>
    <row r="431" spans="1:11" ht="13.2" customHeight="1" x14ac:dyDescent="0.25">
      <c r="A431" s="129"/>
      <c r="B431" s="130"/>
      <c r="C431" s="142" t="s">
        <v>158</v>
      </c>
      <c r="D431" s="142">
        <v>1810000300</v>
      </c>
      <c r="E431" s="142" t="s">
        <v>539</v>
      </c>
      <c r="F431" s="223"/>
      <c r="G431" s="15">
        <v>0</v>
      </c>
      <c r="H431" s="15">
        <v>0</v>
      </c>
      <c r="I431" s="29">
        <v>0</v>
      </c>
      <c r="J431" s="29">
        <v>0</v>
      </c>
      <c r="K431" s="48">
        <v>-2025.328</v>
      </c>
    </row>
    <row r="432" spans="1:11" ht="13.2" customHeight="1" x14ac:dyDescent="0.25">
      <c r="A432" s="129"/>
      <c r="B432" s="130"/>
      <c r="C432" s="130"/>
      <c r="D432" s="130">
        <v>1811000751</v>
      </c>
      <c r="E432" s="130" t="s">
        <v>540</v>
      </c>
      <c r="F432" s="223"/>
      <c r="G432" s="15">
        <v>210</v>
      </c>
      <c r="H432" s="15">
        <v>0</v>
      </c>
      <c r="I432" s="29">
        <v>210</v>
      </c>
      <c r="J432" s="29">
        <v>240</v>
      </c>
      <c r="K432" s="48">
        <v>237.16800000000001</v>
      </c>
    </row>
    <row r="433" spans="1:11" ht="13.2" customHeight="1" x14ac:dyDescent="0.25">
      <c r="A433" s="129"/>
      <c r="B433" s="130"/>
      <c r="C433" s="130"/>
      <c r="D433" s="130">
        <v>1812200751</v>
      </c>
      <c r="E433" s="130" t="s">
        <v>541</v>
      </c>
      <c r="F433" s="223"/>
      <c r="G433" s="15">
        <v>8</v>
      </c>
      <c r="H433" s="15">
        <v>0</v>
      </c>
      <c r="I433" s="29">
        <v>8</v>
      </c>
      <c r="J433" s="29">
        <v>9</v>
      </c>
      <c r="K433" s="48">
        <v>0</v>
      </c>
    </row>
    <row r="434" spans="1:11" ht="13.2" customHeight="1" x14ac:dyDescent="0.25">
      <c r="A434" s="129"/>
      <c r="B434" s="130"/>
      <c r="C434" s="130"/>
      <c r="D434" s="130">
        <v>1813200110</v>
      </c>
      <c r="E434" s="130" t="s">
        <v>542</v>
      </c>
      <c r="F434" s="223">
        <v>50</v>
      </c>
      <c r="G434" s="15">
        <v>6249</v>
      </c>
      <c r="H434" s="15">
        <v>-64</v>
      </c>
      <c r="I434" s="29">
        <v>6313</v>
      </c>
      <c r="J434" s="29">
        <v>6060</v>
      </c>
      <c r="K434" s="48">
        <v>5997.59303</v>
      </c>
    </row>
    <row r="435" spans="1:11" ht="13.2" customHeight="1" x14ac:dyDescent="0.25">
      <c r="A435" s="129"/>
      <c r="B435" s="130"/>
      <c r="C435" s="130"/>
      <c r="D435" s="130">
        <v>1813200115</v>
      </c>
      <c r="E435" s="130" t="s">
        <v>261</v>
      </c>
      <c r="F435" s="223"/>
      <c r="G435" s="15">
        <v>639</v>
      </c>
      <c r="H435" s="15">
        <v>-35</v>
      </c>
      <c r="I435" s="29">
        <v>674</v>
      </c>
      <c r="J435" s="29">
        <v>750</v>
      </c>
      <c r="K435" s="48">
        <v>1584.742</v>
      </c>
    </row>
    <row r="436" spans="1:11" ht="13.2" customHeight="1" x14ac:dyDescent="0.25">
      <c r="A436" s="129"/>
      <c r="B436" s="130"/>
      <c r="C436" s="130"/>
      <c r="D436" s="130">
        <v>1813200130</v>
      </c>
      <c r="E436" s="130" t="s">
        <v>263</v>
      </c>
      <c r="F436" s="223"/>
      <c r="G436" s="15">
        <v>267</v>
      </c>
      <c r="H436" s="15">
        <v>-100</v>
      </c>
      <c r="I436" s="29">
        <v>367</v>
      </c>
      <c r="J436" s="29">
        <v>540</v>
      </c>
      <c r="K436" s="48">
        <v>388.92745000000002</v>
      </c>
    </row>
    <row r="437" spans="1:11" ht="13.2" customHeight="1" x14ac:dyDescent="0.25">
      <c r="A437" s="129"/>
      <c r="B437" s="130"/>
      <c r="C437" s="130"/>
      <c r="D437" s="130">
        <v>1813200140</v>
      </c>
      <c r="E437" s="130" t="s">
        <v>264</v>
      </c>
      <c r="F437" s="223"/>
      <c r="G437" s="15">
        <v>260</v>
      </c>
      <c r="H437" s="15">
        <v>0</v>
      </c>
      <c r="I437" s="29">
        <v>260</v>
      </c>
      <c r="J437" s="29">
        <v>155</v>
      </c>
      <c r="K437" s="48">
        <v>257.65334000000001</v>
      </c>
    </row>
    <row r="438" spans="1:11" ht="13.2" customHeight="1" x14ac:dyDescent="0.25">
      <c r="A438" s="129"/>
      <c r="B438" s="130"/>
      <c r="C438" s="130"/>
      <c r="D438" s="130">
        <v>1813200210</v>
      </c>
      <c r="E438" s="130" t="s">
        <v>266</v>
      </c>
      <c r="F438" s="223">
        <v>0.5</v>
      </c>
      <c r="G438" s="15">
        <v>70</v>
      </c>
      <c r="H438" s="15">
        <v>0</v>
      </c>
      <c r="I438" s="29">
        <v>70</v>
      </c>
      <c r="J438" s="29">
        <v>70</v>
      </c>
      <c r="K438" s="48">
        <v>109.17398</v>
      </c>
    </row>
    <row r="439" spans="1:11" ht="13.2" customHeight="1" x14ac:dyDescent="0.25">
      <c r="A439" s="129"/>
      <c r="B439" s="130"/>
      <c r="C439" s="130"/>
      <c r="D439" s="130">
        <v>1813200421</v>
      </c>
      <c r="E439" s="130" t="s">
        <v>543</v>
      </c>
      <c r="F439" s="223"/>
      <c r="G439" s="15">
        <v>500</v>
      </c>
      <c r="H439" s="15">
        <v>0</v>
      </c>
      <c r="I439" s="29">
        <v>500</v>
      </c>
      <c r="J439" s="29">
        <v>500</v>
      </c>
      <c r="K439" s="48">
        <v>380.5881</v>
      </c>
    </row>
    <row r="440" spans="1:11" ht="13.2" customHeight="1" x14ac:dyDescent="0.25">
      <c r="A440" s="129"/>
      <c r="B440" s="130"/>
      <c r="C440" s="130"/>
      <c r="D440" s="130">
        <v>1813200430</v>
      </c>
      <c r="E440" s="130" t="s">
        <v>308</v>
      </c>
      <c r="F440" s="223"/>
      <c r="G440" s="15">
        <v>1530</v>
      </c>
      <c r="H440" s="15">
        <v>-320</v>
      </c>
      <c r="I440" s="29">
        <v>1850</v>
      </c>
      <c r="J440" s="29">
        <v>2045</v>
      </c>
      <c r="K440" s="48">
        <v>1839.00064</v>
      </c>
    </row>
    <row r="441" spans="1:11" ht="13.2" customHeight="1" x14ac:dyDescent="0.25">
      <c r="A441" s="129"/>
      <c r="B441" s="130"/>
      <c r="C441" s="130"/>
      <c r="D441" s="130">
        <v>1813200511</v>
      </c>
      <c r="E441" s="130" t="s">
        <v>544</v>
      </c>
      <c r="F441" s="223"/>
      <c r="G441" s="15">
        <v>36</v>
      </c>
      <c r="H441" s="15">
        <v>0</v>
      </c>
      <c r="I441" s="29">
        <v>36</v>
      </c>
      <c r="J441" s="29">
        <v>36</v>
      </c>
      <c r="K441" s="48">
        <v>32.673999999999999</v>
      </c>
    </row>
    <row r="442" spans="1:11" ht="13.2" customHeight="1" x14ac:dyDescent="0.25">
      <c r="A442" s="129"/>
      <c r="B442" s="130"/>
      <c r="C442" s="130"/>
      <c r="D442" s="130">
        <v>1813200593</v>
      </c>
      <c r="E442" s="130" t="s">
        <v>545</v>
      </c>
      <c r="F442" s="223"/>
      <c r="G442" s="15">
        <v>420</v>
      </c>
      <c r="H442" s="15">
        <v>-20</v>
      </c>
      <c r="I442" s="29">
        <v>440</v>
      </c>
      <c r="J442" s="29">
        <v>440</v>
      </c>
      <c r="K442" s="48">
        <v>438.91028999999997</v>
      </c>
    </row>
    <row r="443" spans="1:11" ht="13.2" customHeight="1" x14ac:dyDescent="0.25">
      <c r="A443" s="129"/>
      <c r="B443" s="130"/>
      <c r="C443" s="130"/>
      <c r="D443" s="130">
        <v>1813200740</v>
      </c>
      <c r="E443" s="130" t="s">
        <v>470</v>
      </c>
      <c r="F443" s="223"/>
      <c r="G443" s="15">
        <v>48</v>
      </c>
      <c r="H443" s="15">
        <v>0</v>
      </c>
      <c r="I443" s="29">
        <v>48</v>
      </c>
      <c r="J443" s="29">
        <v>48</v>
      </c>
      <c r="K443" s="48">
        <v>47.591000000000001</v>
      </c>
    </row>
    <row r="444" spans="1:11" ht="13.2" customHeight="1" x14ac:dyDescent="0.25">
      <c r="A444" s="129"/>
      <c r="B444" s="130"/>
      <c r="C444" s="130"/>
      <c r="D444" s="130">
        <v>1813200741</v>
      </c>
      <c r="E444" s="130" t="s">
        <v>546</v>
      </c>
      <c r="F444" s="223"/>
      <c r="G444" s="15">
        <v>7</v>
      </c>
      <c r="H444" s="15">
        <v>0</v>
      </c>
      <c r="I444" s="29">
        <v>7</v>
      </c>
      <c r="J444" s="29">
        <v>7</v>
      </c>
      <c r="K444" s="48">
        <v>9</v>
      </c>
    </row>
    <row r="445" spans="1:11" ht="13.2" customHeight="1" x14ac:dyDescent="0.25">
      <c r="A445" s="129"/>
      <c r="B445" s="130"/>
      <c r="C445" s="130"/>
      <c r="D445" s="130">
        <v>1813200743</v>
      </c>
      <c r="E445" s="130" t="s">
        <v>547</v>
      </c>
      <c r="F445" s="223"/>
      <c r="G445" s="15">
        <v>95</v>
      </c>
      <c r="H445" s="15">
        <v>0</v>
      </c>
      <c r="I445" s="29">
        <v>95</v>
      </c>
      <c r="J445" s="29">
        <v>105</v>
      </c>
      <c r="K445" s="48">
        <v>95.715000000000003</v>
      </c>
    </row>
    <row r="446" spans="1:11" ht="13.2" customHeight="1" x14ac:dyDescent="0.25">
      <c r="A446" s="129"/>
      <c r="B446" s="130"/>
      <c r="C446" s="130"/>
      <c r="D446" s="130">
        <v>1813200744</v>
      </c>
      <c r="E446" s="130" t="s">
        <v>548</v>
      </c>
      <c r="F446" s="223"/>
      <c r="G446" s="15">
        <v>5</v>
      </c>
      <c r="H446" s="15">
        <v>0</v>
      </c>
      <c r="I446" s="29">
        <v>5</v>
      </c>
      <c r="J446" s="29">
        <v>5</v>
      </c>
      <c r="K446" s="48">
        <v>36.694000000000003</v>
      </c>
    </row>
    <row r="447" spans="1:11" ht="13.2" customHeight="1" x14ac:dyDescent="0.25">
      <c r="A447" s="129"/>
      <c r="B447" s="130"/>
      <c r="C447" s="130"/>
      <c r="D447" s="130">
        <v>1813200751</v>
      </c>
      <c r="E447" s="130" t="s">
        <v>549</v>
      </c>
      <c r="F447" s="223"/>
      <c r="G447" s="15">
        <v>237</v>
      </c>
      <c r="H447" s="15">
        <v>0</v>
      </c>
      <c r="I447" s="29">
        <v>237</v>
      </c>
      <c r="J447" s="29">
        <v>237</v>
      </c>
      <c r="K447" s="48">
        <v>236.9</v>
      </c>
    </row>
    <row r="448" spans="1:11" ht="13.2" customHeight="1" x14ac:dyDescent="0.25">
      <c r="A448" s="129"/>
      <c r="B448" s="130"/>
      <c r="C448" s="130"/>
      <c r="D448" s="130">
        <v>1813200752</v>
      </c>
      <c r="E448" s="130" t="s">
        <v>550</v>
      </c>
      <c r="F448" s="223"/>
      <c r="G448" s="15">
        <v>0</v>
      </c>
      <c r="H448" s="15">
        <v>0</v>
      </c>
      <c r="I448" s="29">
        <v>0</v>
      </c>
      <c r="J448" s="29">
        <v>205</v>
      </c>
      <c r="K448" s="48">
        <v>143.30699999999999</v>
      </c>
    </row>
    <row r="449" spans="1:11" ht="13.2" customHeight="1" x14ac:dyDescent="0.25">
      <c r="A449" s="129"/>
      <c r="B449" s="130"/>
      <c r="C449" s="130"/>
      <c r="D449" s="130">
        <v>1813200753</v>
      </c>
      <c r="E449" s="130" t="s">
        <v>551</v>
      </c>
      <c r="F449" s="223"/>
      <c r="G449" s="15">
        <v>385</v>
      </c>
      <c r="H449" s="15">
        <v>0</v>
      </c>
      <c r="I449" s="29">
        <v>385</v>
      </c>
      <c r="J449" s="29">
        <v>385</v>
      </c>
      <c r="K449" s="48">
        <v>394.11584999999997</v>
      </c>
    </row>
    <row r="450" spans="1:11" ht="13.2" customHeight="1" x14ac:dyDescent="0.25">
      <c r="A450" s="129"/>
      <c r="B450" s="130"/>
      <c r="C450" s="130"/>
      <c r="D450" s="130">
        <v>1813200754</v>
      </c>
      <c r="E450" s="130" t="s">
        <v>552</v>
      </c>
      <c r="F450" s="223"/>
      <c r="G450" s="15">
        <v>36</v>
      </c>
      <c r="H450" s="15">
        <v>0</v>
      </c>
      <c r="I450" s="29">
        <v>36</v>
      </c>
      <c r="J450" s="29">
        <v>36</v>
      </c>
      <c r="K450" s="48">
        <v>32.5</v>
      </c>
    </row>
    <row r="451" spans="1:11" ht="13.2" customHeight="1" x14ac:dyDescent="0.25">
      <c r="A451" s="129"/>
      <c r="B451" s="130"/>
      <c r="C451" s="130"/>
      <c r="D451" s="130">
        <v>1813200755</v>
      </c>
      <c r="E451" s="130" t="s">
        <v>200</v>
      </c>
      <c r="F451" s="223"/>
      <c r="G451" s="15">
        <v>140</v>
      </c>
      <c r="H451" s="15">
        <v>0</v>
      </c>
      <c r="I451" s="29">
        <v>140</v>
      </c>
      <c r="J451" s="29">
        <v>165</v>
      </c>
      <c r="K451" s="48">
        <v>163.33699999999999</v>
      </c>
    </row>
    <row r="452" spans="1:11" ht="13.2" customHeight="1" x14ac:dyDescent="0.25">
      <c r="A452" s="129"/>
      <c r="B452" s="130"/>
      <c r="C452" s="130"/>
      <c r="D452" s="130">
        <v>1813200756</v>
      </c>
      <c r="E452" s="130" t="s">
        <v>553</v>
      </c>
      <c r="F452" s="223"/>
      <c r="G452" s="15">
        <v>280</v>
      </c>
      <c r="H452" s="15">
        <v>0</v>
      </c>
      <c r="I452" s="29">
        <v>280</v>
      </c>
      <c r="J452" s="29">
        <v>280</v>
      </c>
      <c r="K452" s="48">
        <v>259.68</v>
      </c>
    </row>
    <row r="453" spans="1:11" ht="13.2" customHeight="1" x14ac:dyDescent="0.25">
      <c r="A453" s="129"/>
      <c r="B453" s="130"/>
      <c r="C453" s="130"/>
      <c r="D453" s="130">
        <v>1813200757</v>
      </c>
      <c r="E453" s="130" t="s">
        <v>554</v>
      </c>
      <c r="F453" s="223"/>
      <c r="G453" s="15">
        <v>27</v>
      </c>
      <c r="H453" s="15">
        <v>0</v>
      </c>
      <c r="I453" s="29">
        <v>27</v>
      </c>
      <c r="J453" s="29">
        <v>80</v>
      </c>
      <c r="K453" s="48">
        <v>46.1021</v>
      </c>
    </row>
    <row r="454" spans="1:11" ht="13.2" customHeight="1" x14ac:dyDescent="0.25">
      <c r="A454" s="129"/>
      <c r="B454" s="130"/>
      <c r="C454" s="130"/>
      <c r="D454" s="130">
        <v>1813200780</v>
      </c>
      <c r="E454" s="130" t="s">
        <v>555</v>
      </c>
      <c r="F454" s="223"/>
      <c r="G454" s="15">
        <v>3100</v>
      </c>
      <c r="H454" s="15">
        <v>0</v>
      </c>
      <c r="I454" s="29">
        <v>3100</v>
      </c>
      <c r="J454" s="29">
        <v>2700</v>
      </c>
      <c r="K454" s="48">
        <v>3409.9002</v>
      </c>
    </row>
    <row r="455" spans="1:11" ht="13.2" customHeight="1" x14ac:dyDescent="0.25">
      <c r="A455" s="129"/>
      <c r="B455" s="130"/>
      <c r="C455" s="130"/>
      <c r="D455" s="130">
        <v>1813200781</v>
      </c>
      <c r="E455" s="130" t="s">
        <v>391</v>
      </c>
      <c r="F455" s="223"/>
      <c r="G455" s="15">
        <v>68</v>
      </c>
      <c r="H455" s="15">
        <v>0</v>
      </c>
      <c r="I455" s="29">
        <v>68</v>
      </c>
      <c r="J455" s="29">
        <v>125</v>
      </c>
      <c r="K455" s="48">
        <v>315.15259000000003</v>
      </c>
    </row>
    <row r="456" spans="1:11" ht="13.2" customHeight="1" x14ac:dyDescent="0.25">
      <c r="A456" s="129"/>
      <c r="B456" s="130"/>
      <c r="C456" s="130"/>
      <c r="D456" s="130">
        <v>1813200782</v>
      </c>
      <c r="E456" s="130" t="s">
        <v>556</v>
      </c>
      <c r="F456" s="223"/>
      <c r="G456" s="15">
        <v>0</v>
      </c>
      <c r="H456" s="15">
        <v>0</v>
      </c>
      <c r="I456" s="29">
        <v>0</v>
      </c>
      <c r="J456" s="29">
        <v>12</v>
      </c>
      <c r="K456" s="48">
        <v>12</v>
      </c>
    </row>
    <row r="457" spans="1:11" ht="13.2" customHeight="1" x14ac:dyDescent="0.25">
      <c r="A457" s="129"/>
      <c r="B457" s="130"/>
      <c r="C457" s="130"/>
      <c r="D457" s="130">
        <v>1813200785</v>
      </c>
      <c r="E457" s="130" t="s">
        <v>465</v>
      </c>
      <c r="F457" s="223"/>
      <c r="G457" s="15">
        <v>260</v>
      </c>
      <c r="H457" s="15">
        <v>0</v>
      </c>
      <c r="I457" s="29">
        <v>260</v>
      </c>
      <c r="J457" s="29"/>
      <c r="K457" s="48"/>
    </row>
    <row r="458" spans="1:11" ht="13.2" customHeight="1" x14ac:dyDescent="0.25">
      <c r="A458" s="129"/>
      <c r="B458" s="130"/>
      <c r="C458" s="130"/>
      <c r="D458" s="130">
        <v>1813200795</v>
      </c>
      <c r="E458" s="130" t="s">
        <v>557</v>
      </c>
      <c r="F458" s="223"/>
      <c r="G458" s="15">
        <v>176</v>
      </c>
      <c r="H458" s="15">
        <v>-24</v>
      </c>
      <c r="I458" s="29">
        <v>200</v>
      </c>
      <c r="J458" s="29">
        <v>195</v>
      </c>
      <c r="K458" s="48">
        <v>184.15199999999999</v>
      </c>
    </row>
    <row r="459" spans="1:11" ht="13.2" customHeight="1" x14ac:dyDescent="0.25">
      <c r="A459" s="129"/>
      <c r="B459" s="130"/>
      <c r="C459" s="130"/>
      <c r="D459" s="130">
        <v>1813200796</v>
      </c>
      <c r="E459" s="130" t="s">
        <v>558</v>
      </c>
      <c r="F459" s="223"/>
      <c r="G459" s="15">
        <v>450</v>
      </c>
      <c r="H459" s="15">
        <v>0</v>
      </c>
      <c r="I459" s="29">
        <v>450</v>
      </c>
      <c r="J459" s="29">
        <v>450</v>
      </c>
      <c r="K459" s="48">
        <v>260.48700000000002</v>
      </c>
    </row>
    <row r="460" spans="1:11" ht="13.2" customHeight="1" x14ac:dyDescent="0.25">
      <c r="A460" s="129"/>
      <c r="B460" s="130"/>
      <c r="C460" s="130"/>
      <c r="D460" s="130">
        <v>1813200798</v>
      </c>
      <c r="E460" s="130" t="s">
        <v>288</v>
      </c>
      <c r="F460" s="223"/>
      <c r="G460" s="15">
        <v>1750</v>
      </c>
      <c r="H460" s="15">
        <v>-114</v>
      </c>
      <c r="I460" s="29">
        <v>1864</v>
      </c>
      <c r="J460" s="29">
        <v>1900</v>
      </c>
      <c r="K460" s="48">
        <v>1760.0029999999999</v>
      </c>
    </row>
    <row r="461" spans="1:11" ht="13.2" customHeight="1" x14ac:dyDescent="0.25">
      <c r="A461" s="129"/>
      <c r="B461" s="130"/>
      <c r="C461" s="130"/>
      <c r="D461" s="130">
        <v>1813202210</v>
      </c>
      <c r="E461" s="130" t="s">
        <v>559</v>
      </c>
      <c r="F461" s="223">
        <v>6</v>
      </c>
      <c r="G461" s="15">
        <v>735</v>
      </c>
      <c r="H461" s="15">
        <v>0</v>
      </c>
      <c r="I461" s="29">
        <v>735</v>
      </c>
      <c r="J461" s="29">
        <v>534</v>
      </c>
      <c r="K461" s="48">
        <v>406.22071</v>
      </c>
    </row>
    <row r="462" spans="1:11" ht="13.2" customHeight="1" x14ac:dyDescent="0.25">
      <c r="A462" s="129"/>
      <c r="B462" s="130"/>
      <c r="C462" s="130"/>
      <c r="D462" s="130">
        <v>1813204780</v>
      </c>
      <c r="E462" s="130" t="s">
        <v>560</v>
      </c>
      <c r="F462" s="223"/>
      <c r="G462" s="15">
        <v>18</v>
      </c>
      <c r="H462" s="15">
        <v>0</v>
      </c>
      <c r="I462" s="29">
        <v>18</v>
      </c>
      <c r="J462" s="29">
        <v>20</v>
      </c>
      <c r="K462" s="48">
        <v>20</v>
      </c>
    </row>
    <row r="463" spans="1:11" ht="13.2" customHeight="1" x14ac:dyDescent="0.25">
      <c r="A463" s="129"/>
      <c r="B463" s="130"/>
      <c r="C463" s="130"/>
      <c r="D463" s="130">
        <v>1813205210</v>
      </c>
      <c r="E463" s="130" t="s">
        <v>534</v>
      </c>
      <c r="F463" s="223"/>
      <c r="G463" s="15">
        <v>100</v>
      </c>
      <c r="H463" s="15">
        <v>0</v>
      </c>
      <c r="I463" s="29">
        <v>100</v>
      </c>
      <c r="J463" s="29">
        <v>90</v>
      </c>
      <c r="K463" s="48">
        <v>85.9482</v>
      </c>
    </row>
    <row r="464" spans="1:11" ht="13.2" customHeight="1" x14ac:dyDescent="0.25">
      <c r="A464" s="129"/>
      <c r="B464" s="130"/>
      <c r="C464" s="130"/>
      <c r="D464" s="130">
        <v>1813205720</v>
      </c>
      <c r="E464" s="130" t="s">
        <v>535</v>
      </c>
      <c r="F464" s="223"/>
      <c r="G464" s="15">
        <v>144</v>
      </c>
      <c r="H464" s="15">
        <v>0</v>
      </c>
      <c r="I464" s="29">
        <v>144</v>
      </c>
      <c r="J464" s="29">
        <v>200</v>
      </c>
      <c r="K464" s="48">
        <v>280.17394000000002</v>
      </c>
    </row>
    <row r="465" spans="1:11" ht="13.2" customHeight="1" x14ac:dyDescent="0.25">
      <c r="A465" s="129"/>
      <c r="B465" s="130"/>
      <c r="C465" s="130"/>
      <c r="D465" s="130">
        <v>1813206210</v>
      </c>
      <c r="E465" s="130" t="s">
        <v>561</v>
      </c>
      <c r="F465" s="223"/>
      <c r="G465" s="15">
        <v>0</v>
      </c>
      <c r="H465" s="15">
        <v>0</v>
      </c>
      <c r="I465" s="29">
        <v>0</v>
      </c>
      <c r="J465" s="29">
        <v>0</v>
      </c>
      <c r="K465" s="48">
        <v>173.18532000000002</v>
      </c>
    </row>
    <row r="466" spans="1:11" ht="13.2" customHeight="1" x14ac:dyDescent="0.25">
      <c r="A466" s="129"/>
      <c r="B466" s="130"/>
      <c r="C466" s="130"/>
      <c r="D466" s="130">
        <v>1813207430</v>
      </c>
      <c r="E466" s="130" t="s">
        <v>562</v>
      </c>
      <c r="F466" s="223"/>
      <c r="G466" s="15">
        <v>1250</v>
      </c>
      <c r="H466" s="15">
        <v>0</v>
      </c>
      <c r="I466" s="29">
        <v>1250</v>
      </c>
      <c r="J466" s="29">
        <v>1201</v>
      </c>
      <c r="K466" s="48">
        <v>1179.7180000000001</v>
      </c>
    </row>
    <row r="467" spans="1:11" ht="13.2" customHeight="1" x14ac:dyDescent="0.25">
      <c r="A467" s="129"/>
      <c r="B467" s="130"/>
      <c r="C467" s="130"/>
      <c r="D467" s="130">
        <v>1813207431</v>
      </c>
      <c r="E467" s="130" t="s">
        <v>563</v>
      </c>
      <c r="F467" s="223"/>
      <c r="G467" s="15">
        <v>-1250</v>
      </c>
      <c r="H467" s="15">
        <v>0</v>
      </c>
      <c r="I467" s="29">
        <v>-1250</v>
      </c>
      <c r="J467" s="29">
        <v>-1201</v>
      </c>
      <c r="K467" s="48">
        <v>-964.43100000000004</v>
      </c>
    </row>
    <row r="468" spans="1:11" ht="13.2" customHeight="1" x14ac:dyDescent="0.25">
      <c r="A468" s="129"/>
      <c r="B468" s="130"/>
      <c r="C468" s="130"/>
      <c r="D468" s="130">
        <v>1813207432</v>
      </c>
      <c r="E468" s="130" t="s">
        <v>564</v>
      </c>
      <c r="F468" s="223"/>
      <c r="G468" s="15">
        <v>398</v>
      </c>
      <c r="H468" s="15">
        <v>0</v>
      </c>
      <c r="I468" s="29">
        <v>398</v>
      </c>
      <c r="J468" s="29">
        <v>388</v>
      </c>
      <c r="K468" s="48">
        <v>380.53399999999999</v>
      </c>
    </row>
    <row r="469" spans="1:11" ht="13.2" customHeight="1" x14ac:dyDescent="0.25">
      <c r="A469" s="129"/>
      <c r="B469" s="130"/>
      <c r="C469" s="130"/>
      <c r="D469" s="130">
        <v>1813207720</v>
      </c>
      <c r="E469" s="130" t="s">
        <v>565</v>
      </c>
      <c r="F469" s="223"/>
      <c r="G469" s="15">
        <v>275</v>
      </c>
      <c r="H469" s="15">
        <v>0</v>
      </c>
      <c r="I469" s="29">
        <v>275</v>
      </c>
      <c r="J469" s="29">
        <v>268</v>
      </c>
      <c r="K469" s="48">
        <v>264.93700000000001</v>
      </c>
    </row>
    <row r="470" spans="1:11" ht="13.2" customHeight="1" x14ac:dyDescent="0.25">
      <c r="A470" s="129"/>
      <c r="B470" s="130"/>
      <c r="C470" s="130"/>
      <c r="D470" s="130">
        <v>1813207750</v>
      </c>
      <c r="E470" s="130" t="s">
        <v>566</v>
      </c>
      <c r="F470" s="223"/>
      <c r="G470" s="15">
        <v>1097</v>
      </c>
      <c r="H470" s="15">
        <v>-200</v>
      </c>
      <c r="I470" s="29">
        <v>1297</v>
      </c>
      <c r="J470" s="29">
        <v>1261</v>
      </c>
      <c r="K470" s="48">
        <v>1233.31494</v>
      </c>
    </row>
    <row r="471" spans="1:11" ht="13.2" customHeight="1" x14ac:dyDescent="0.25">
      <c r="A471" s="129"/>
      <c r="B471" s="130"/>
      <c r="C471" s="130"/>
      <c r="D471" s="130">
        <v>1813207789</v>
      </c>
      <c r="E471" s="130" t="s">
        <v>567</v>
      </c>
      <c r="F471" s="223"/>
      <c r="G471" s="15">
        <v>157</v>
      </c>
      <c r="H471" s="15">
        <v>0</v>
      </c>
      <c r="I471" s="29">
        <v>157</v>
      </c>
      <c r="J471" s="29">
        <v>153</v>
      </c>
      <c r="K471" s="48">
        <v>149.964</v>
      </c>
    </row>
    <row r="472" spans="1:11" ht="13.2" customHeight="1" x14ac:dyDescent="0.25">
      <c r="A472" s="129"/>
      <c r="B472" s="130"/>
      <c r="C472" s="130"/>
      <c r="D472" s="130">
        <v>1813207871</v>
      </c>
      <c r="E472" s="130" t="s">
        <v>568</v>
      </c>
      <c r="F472" s="223"/>
      <c r="G472" s="15">
        <v>1480</v>
      </c>
      <c r="H472" s="15">
        <v>0</v>
      </c>
      <c r="I472" s="29">
        <v>1480</v>
      </c>
      <c r="J472" s="29">
        <v>1400</v>
      </c>
      <c r="K472" s="48">
        <v>1369.5969700000001</v>
      </c>
    </row>
    <row r="473" spans="1:11" ht="13.2" customHeight="1" x14ac:dyDescent="0.25">
      <c r="A473" s="129"/>
      <c r="B473" s="130"/>
      <c r="C473" s="130"/>
      <c r="D473" s="130">
        <v>1813207872</v>
      </c>
      <c r="E473" s="130" t="s">
        <v>569</v>
      </c>
      <c r="F473" s="223"/>
      <c r="G473" s="15">
        <v>474</v>
      </c>
      <c r="H473" s="15">
        <v>0</v>
      </c>
      <c r="I473" s="29">
        <v>474</v>
      </c>
      <c r="J473" s="29">
        <v>462</v>
      </c>
      <c r="K473" s="48">
        <v>453.00200000000001</v>
      </c>
    </row>
    <row r="474" spans="1:11" ht="13.2" customHeight="1" x14ac:dyDescent="0.25">
      <c r="A474" s="129"/>
      <c r="B474" s="130"/>
      <c r="C474" s="130"/>
      <c r="D474" s="130">
        <v>1813207930</v>
      </c>
      <c r="E474" s="130" t="s">
        <v>570</v>
      </c>
      <c r="F474" s="223"/>
      <c r="G474" s="15">
        <v>218</v>
      </c>
      <c r="H474" s="15">
        <v>0</v>
      </c>
      <c r="I474" s="29">
        <v>218</v>
      </c>
      <c r="J474" s="29">
        <v>211</v>
      </c>
      <c r="K474" s="48">
        <v>206.46967000000001</v>
      </c>
    </row>
    <row r="475" spans="1:11" ht="13.2" customHeight="1" x14ac:dyDescent="0.25">
      <c r="A475" s="129"/>
      <c r="B475" s="130"/>
      <c r="C475" s="130"/>
      <c r="D475" s="130">
        <v>1813400750</v>
      </c>
      <c r="E475" s="130" t="s">
        <v>571</v>
      </c>
      <c r="F475" s="223"/>
      <c r="G475" s="15">
        <v>117</v>
      </c>
      <c r="H475" s="15">
        <v>-5</v>
      </c>
      <c r="I475" s="29">
        <v>122</v>
      </c>
      <c r="J475" s="29">
        <v>135</v>
      </c>
      <c r="K475" s="48">
        <v>106.28689999999999</v>
      </c>
    </row>
    <row r="476" spans="1:11" ht="13.2" customHeight="1" x14ac:dyDescent="0.25">
      <c r="A476" s="129"/>
      <c r="B476" s="130"/>
      <c r="C476" s="130"/>
      <c r="D476" s="130">
        <v>1813700110</v>
      </c>
      <c r="E476" s="130" t="s">
        <v>260</v>
      </c>
      <c r="F476" s="223">
        <v>1.5</v>
      </c>
      <c r="G476" s="15">
        <v>199</v>
      </c>
      <c r="H476" s="15">
        <v>0</v>
      </c>
      <c r="I476" s="29">
        <v>199</v>
      </c>
      <c r="J476" s="29">
        <v>210</v>
      </c>
      <c r="K476" s="48">
        <v>192.51698999999999</v>
      </c>
    </row>
    <row r="477" spans="1:11" ht="13.2" customHeight="1" x14ac:dyDescent="0.25">
      <c r="A477" s="129"/>
      <c r="B477" s="130"/>
      <c r="C477" s="130"/>
      <c r="D477" s="130">
        <v>1813700115</v>
      </c>
      <c r="E477" s="130" t="s">
        <v>572</v>
      </c>
      <c r="F477" s="223"/>
      <c r="G477" s="15">
        <v>1150</v>
      </c>
      <c r="H477" s="15">
        <v>-50</v>
      </c>
      <c r="I477" s="29">
        <v>1200</v>
      </c>
      <c r="J477" s="29">
        <v>1120</v>
      </c>
      <c r="K477" s="48">
        <v>228.27699999999999</v>
      </c>
    </row>
    <row r="478" spans="1:11" ht="13.2" customHeight="1" x14ac:dyDescent="0.25">
      <c r="A478" s="129"/>
      <c r="B478" s="130"/>
      <c r="C478" s="130"/>
      <c r="D478" s="130">
        <v>1813700130</v>
      </c>
      <c r="E478" s="130" t="s">
        <v>263</v>
      </c>
      <c r="F478" s="223"/>
      <c r="G478" s="15">
        <v>7</v>
      </c>
      <c r="H478" s="15">
        <v>0</v>
      </c>
      <c r="I478" s="29">
        <v>7</v>
      </c>
      <c r="J478" s="29">
        <v>8</v>
      </c>
      <c r="K478" s="48">
        <v>7.5052899999999996</v>
      </c>
    </row>
    <row r="479" spans="1:11" ht="13.2" customHeight="1" x14ac:dyDescent="0.25">
      <c r="A479" s="129"/>
      <c r="B479" s="130"/>
      <c r="C479" s="130"/>
      <c r="D479" s="130">
        <v>1813700140</v>
      </c>
      <c r="E479" s="130" t="s">
        <v>264</v>
      </c>
      <c r="F479" s="223"/>
      <c r="G479" s="15">
        <v>8</v>
      </c>
      <c r="H479" s="15">
        <v>0</v>
      </c>
      <c r="I479" s="29">
        <v>8</v>
      </c>
      <c r="J479" s="29">
        <v>8</v>
      </c>
      <c r="K479" s="48">
        <v>5.9563999999999995</v>
      </c>
    </row>
    <row r="480" spans="1:11" ht="13.2" customHeight="1" x14ac:dyDescent="0.25">
      <c r="A480" s="129"/>
      <c r="B480" s="130"/>
      <c r="C480" s="130"/>
      <c r="D480" s="130">
        <v>1813700210</v>
      </c>
      <c r="E480" s="130" t="s">
        <v>266</v>
      </c>
      <c r="F480" s="223">
        <v>0.4</v>
      </c>
      <c r="G480" s="15">
        <v>60</v>
      </c>
      <c r="H480" s="15">
        <v>0</v>
      </c>
      <c r="I480" s="29">
        <v>60</v>
      </c>
      <c r="J480" s="29">
        <v>70</v>
      </c>
      <c r="K480" s="48">
        <v>56.221400000000003</v>
      </c>
    </row>
    <row r="481" spans="1:11" ht="13.2" customHeight="1" x14ac:dyDescent="0.25">
      <c r="A481" s="129"/>
      <c r="B481" s="130"/>
      <c r="C481" s="130"/>
      <c r="D481" s="130">
        <v>1813700430</v>
      </c>
      <c r="E481" s="130" t="s">
        <v>308</v>
      </c>
      <c r="F481" s="223"/>
      <c r="G481" s="15">
        <v>70</v>
      </c>
      <c r="H481" s="15">
        <v>-10</v>
      </c>
      <c r="I481" s="29">
        <v>80</v>
      </c>
      <c r="J481" s="29">
        <v>80</v>
      </c>
      <c r="K481" s="48">
        <v>69.625649999999993</v>
      </c>
    </row>
    <row r="482" spans="1:11" ht="13.2" customHeight="1" x14ac:dyDescent="0.25">
      <c r="A482" s="129"/>
      <c r="B482" s="130"/>
      <c r="C482" s="130"/>
      <c r="D482" s="130">
        <v>1813700751</v>
      </c>
      <c r="E482" s="130" t="s">
        <v>573</v>
      </c>
      <c r="F482" s="223"/>
      <c r="G482" s="15">
        <v>48</v>
      </c>
      <c r="H482" s="15">
        <v>-12</v>
      </c>
      <c r="I482" s="29">
        <v>60</v>
      </c>
      <c r="J482" s="29">
        <v>53</v>
      </c>
      <c r="K482" s="48">
        <v>46.847230000000003</v>
      </c>
    </row>
    <row r="483" spans="1:11" ht="13.2" customHeight="1" x14ac:dyDescent="0.25">
      <c r="A483" s="129"/>
      <c r="B483" s="130"/>
      <c r="C483" s="130"/>
      <c r="D483" s="130">
        <v>1813700780</v>
      </c>
      <c r="E483" s="130" t="s">
        <v>574</v>
      </c>
      <c r="F483" s="223"/>
      <c r="G483" s="15">
        <v>90</v>
      </c>
      <c r="H483" s="15">
        <v>0</v>
      </c>
      <c r="I483" s="29">
        <v>90</v>
      </c>
      <c r="J483" s="29">
        <v>90</v>
      </c>
      <c r="K483" s="48">
        <v>81.786810000000003</v>
      </c>
    </row>
    <row r="484" spans="1:11" ht="13.2" customHeight="1" x14ac:dyDescent="0.25">
      <c r="A484" s="129"/>
      <c r="B484" s="130"/>
      <c r="C484" s="130"/>
      <c r="D484" s="130">
        <v>1813700798</v>
      </c>
      <c r="E484" s="130" t="s">
        <v>288</v>
      </c>
      <c r="F484" s="223"/>
      <c r="G484" s="15">
        <v>30</v>
      </c>
      <c r="H484" s="15">
        <v>0</v>
      </c>
      <c r="I484" s="29">
        <v>30</v>
      </c>
      <c r="J484" s="29">
        <v>30</v>
      </c>
      <c r="K484" s="48">
        <v>28.542000000000002</v>
      </c>
    </row>
    <row r="485" spans="1:11" ht="13.2" customHeight="1" x14ac:dyDescent="0.25">
      <c r="A485" s="129"/>
      <c r="B485" s="130"/>
      <c r="C485" s="130"/>
      <c r="D485" s="130">
        <v>1813800110</v>
      </c>
      <c r="E485" s="130" t="s">
        <v>575</v>
      </c>
      <c r="F485" s="223"/>
      <c r="G485" s="15">
        <v>20</v>
      </c>
      <c r="H485" s="15">
        <v>0</v>
      </c>
      <c r="I485" s="29">
        <v>20</v>
      </c>
      <c r="J485" s="29">
        <v>20</v>
      </c>
      <c r="K485" s="48">
        <v>12.79149</v>
      </c>
    </row>
    <row r="486" spans="1:11" ht="13.2" customHeight="1" x14ac:dyDescent="0.25">
      <c r="A486" s="129"/>
      <c r="B486" s="130"/>
      <c r="C486" s="130"/>
      <c r="D486" s="130">
        <v>1813800210</v>
      </c>
      <c r="E486" s="130" t="s">
        <v>576</v>
      </c>
      <c r="F486" s="223"/>
      <c r="G486" s="15">
        <v>99</v>
      </c>
      <c r="H486" s="15">
        <v>0</v>
      </c>
      <c r="I486" s="29">
        <v>99</v>
      </c>
      <c r="J486" s="29">
        <v>70</v>
      </c>
      <c r="K486" s="48">
        <v>70.986910000000009</v>
      </c>
    </row>
    <row r="487" spans="1:11" ht="13.2" customHeight="1" x14ac:dyDescent="0.25">
      <c r="A487" s="129"/>
      <c r="B487" s="130"/>
      <c r="C487" s="130"/>
      <c r="D487" s="130">
        <v>1813800750</v>
      </c>
      <c r="E487" s="130" t="s">
        <v>577</v>
      </c>
      <c r="F487" s="223"/>
      <c r="G487" s="15">
        <v>3200</v>
      </c>
      <c r="H487" s="15">
        <v>0</v>
      </c>
      <c r="I487" s="29">
        <v>3200</v>
      </c>
      <c r="J487" s="29">
        <v>2950</v>
      </c>
      <c r="K487" s="48">
        <v>3078.0420399999998</v>
      </c>
    </row>
    <row r="488" spans="1:11" ht="13.2" customHeight="1" x14ac:dyDescent="0.25">
      <c r="A488" s="129"/>
      <c r="B488" s="130"/>
      <c r="C488" s="130"/>
      <c r="D488" s="130">
        <v>1813810750</v>
      </c>
      <c r="E488" s="130" t="s">
        <v>578</v>
      </c>
      <c r="F488" s="223"/>
      <c r="G488" s="15">
        <v>800</v>
      </c>
      <c r="H488" s="15">
        <v>0</v>
      </c>
      <c r="I488" s="29">
        <v>800</v>
      </c>
      <c r="J488" s="29">
        <v>1200</v>
      </c>
      <c r="K488" s="48">
        <v>712.10299999999995</v>
      </c>
    </row>
    <row r="489" spans="1:11" ht="13.2" customHeight="1" x14ac:dyDescent="0.25">
      <c r="A489" s="129"/>
      <c r="B489" s="130"/>
      <c r="C489" s="130"/>
      <c r="D489" s="130">
        <v>1813820750</v>
      </c>
      <c r="E489" s="130" t="s">
        <v>579</v>
      </c>
      <c r="F489" s="223"/>
      <c r="G489" s="15">
        <v>50</v>
      </c>
      <c r="H489" s="15">
        <v>0</v>
      </c>
      <c r="I489" s="29">
        <v>50</v>
      </c>
      <c r="J489" s="29">
        <v>50</v>
      </c>
      <c r="K489" s="48">
        <v>28</v>
      </c>
    </row>
    <row r="490" spans="1:11" ht="13.2" customHeight="1" x14ac:dyDescent="0.25">
      <c r="A490" s="129"/>
      <c r="B490" s="130"/>
      <c r="C490" s="131"/>
      <c r="D490" s="131">
        <v>1817110210</v>
      </c>
      <c r="E490" s="131" t="s">
        <v>580</v>
      </c>
      <c r="F490" s="223">
        <v>1.4</v>
      </c>
      <c r="G490" s="15">
        <v>89</v>
      </c>
      <c r="H490" s="15">
        <v>-10</v>
      </c>
      <c r="I490" s="29">
        <v>99</v>
      </c>
      <c r="J490" s="29">
        <v>210</v>
      </c>
      <c r="K490" s="48">
        <v>193.98971</v>
      </c>
    </row>
    <row r="491" spans="1:11" x14ac:dyDescent="0.25">
      <c r="A491" s="129"/>
      <c r="B491" s="130"/>
      <c r="C491" s="249" t="s">
        <v>581</v>
      </c>
      <c r="D491" s="249"/>
      <c r="E491" s="249"/>
      <c r="F491" s="144">
        <v>59.8</v>
      </c>
      <c r="G491" s="145">
        <v>28386</v>
      </c>
      <c r="H491" s="145">
        <v>-964</v>
      </c>
      <c r="I491" s="146">
        <v>29350</v>
      </c>
      <c r="J491" s="146">
        <v>29071</v>
      </c>
      <c r="K491" s="147">
        <v>26805.852139999999</v>
      </c>
    </row>
    <row r="492" spans="1:11" x14ac:dyDescent="0.25">
      <c r="A492" s="129"/>
      <c r="B492" s="130"/>
      <c r="C492" s="142" t="s">
        <v>159</v>
      </c>
      <c r="D492" s="142">
        <v>1811000110</v>
      </c>
      <c r="E492" s="142" t="s">
        <v>260</v>
      </c>
      <c r="F492" s="223">
        <v>24.7</v>
      </c>
      <c r="G492" s="15">
        <v>4621</v>
      </c>
      <c r="H492" s="15">
        <v>-400</v>
      </c>
      <c r="I492" s="29">
        <v>5021</v>
      </c>
      <c r="J492" s="29">
        <v>4445</v>
      </c>
      <c r="K492" s="48">
        <v>4181.7589900000003</v>
      </c>
    </row>
    <row r="493" spans="1:11" x14ac:dyDescent="0.25">
      <c r="A493" s="129"/>
      <c r="B493" s="130"/>
      <c r="C493" s="130"/>
      <c r="D493" s="130">
        <v>1811000115</v>
      </c>
      <c r="E493" s="130" t="s">
        <v>261</v>
      </c>
      <c r="F493" s="223"/>
      <c r="G493" s="15">
        <v>200</v>
      </c>
      <c r="H493" s="15">
        <v>0</v>
      </c>
      <c r="I493" s="29">
        <v>200</v>
      </c>
      <c r="J493" s="29">
        <v>195</v>
      </c>
      <c r="K493" s="48">
        <v>127.83499999999999</v>
      </c>
    </row>
    <row r="494" spans="1:11" x14ac:dyDescent="0.25">
      <c r="A494" s="129"/>
      <c r="B494" s="130"/>
      <c r="C494" s="130"/>
      <c r="D494" s="130">
        <v>1811000130</v>
      </c>
      <c r="E494" s="130" t="s">
        <v>263</v>
      </c>
      <c r="F494" s="223"/>
      <c r="G494" s="15">
        <v>213</v>
      </c>
      <c r="H494" s="15">
        <v>-80</v>
      </c>
      <c r="I494" s="29">
        <v>293</v>
      </c>
      <c r="J494" s="29">
        <v>385</v>
      </c>
      <c r="K494" s="48">
        <v>435.00628999999998</v>
      </c>
    </row>
    <row r="495" spans="1:11" x14ac:dyDescent="0.25">
      <c r="A495" s="129"/>
      <c r="B495" s="130"/>
      <c r="C495" s="130"/>
      <c r="D495" s="130">
        <v>1811000140</v>
      </c>
      <c r="E495" s="130" t="s">
        <v>264</v>
      </c>
      <c r="F495" s="223"/>
      <c r="G495" s="15">
        <v>350</v>
      </c>
      <c r="H495" s="15">
        <v>0</v>
      </c>
      <c r="I495" s="29">
        <v>350</v>
      </c>
      <c r="J495" s="29">
        <v>350</v>
      </c>
      <c r="K495" s="48">
        <v>301.20996000000002</v>
      </c>
    </row>
    <row r="496" spans="1:11" x14ac:dyDescent="0.25">
      <c r="A496" s="129"/>
      <c r="B496" s="130"/>
      <c r="C496" s="130"/>
      <c r="D496" s="130">
        <v>1811000210</v>
      </c>
      <c r="E496" s="130" t="s">
        <v>266</v>
      </c>
      <c r="F496" s="223">
        <v>0.5</v>
      </c>
      <c r="G496" s="15">
        <v>61</v>
      </c>
      <c r="H496" s="15">
        <v>0</v>
      </c>
      <c r="I496" s="29">
        <v>61</v>
      </c>
      <c r="J496" s="29">
        <v>0</v>
      </c>
      <c r="K496" s="48">
        <v>118.12478</v>
      </c>
    </row>
    <row r="497" spans="1:11" x14ac:dyDescent="0.25">
      <c r="A497" s="129"/>
      <c r="B497" s="130"/>
      <c r="C497" s="130"/>
      <c r="D497" s="130">
        <v>1811000440</v>
      </c>
      <c r="E497" s="130" t="s">
        <v>582</v>
      </c>
      <c r="F497" s="223"/>
      <c r="G497" s="15">
        <v>36</v>
      </c>
      <c r="H497" s="15">
        <v>0</v>
      </c>
      <c r="I497" s="29">
        <v>36</v>
      </c>
      <c r="J497" s="29">
        <v>50</v>
      </c>
      <c r="K497" s="48">
        <v>5.444</v>
      </c>
    </row>
    <row r="498" spans="1:11" x14ac:dyDescent="0.25">
      <c r="A498" s="129"/>
      <c r="B498" s="130"/>
      <c r="C498" s="130"/>
      <c r="D498" s="130">
        <v>1811000492</v>
      </c>
      <c r="E498" s="130" t="s">
        <v>285</v>
      </c>
      <c r="F498" s="223"/>
      <c r="G498" s="15">
        <v>50</v>
      </c>
      <c r="H498" s="15">
        <v>0</v>
      </c>
      <c r="I498" s="29">
        <v>50</v>
      </c>
      <c r="J498" s="29">
        <v>60</v>
      </c>
      <c r="K498" s="48">
        <v>59.112000000000002</v>
      </c>
    </row>
    <row r="499" spans="1:11" x14ac:dyDescent="0.25">
      <c r="A499" s="129"/>
      <c r="B499" s="130"/>
      <c r="C499" s="130"/>
      <c r="D499" s="130">
        <v>1811000511</v>
      </c>
      <c r="E499" s="130" t="s">
        <v>385</v>
      </c>
      <c r="F499" s="223"/>
      <c r="G499" s="15">
        <v>0</v>
      </c>
      <c r="H499" s="15">
        <v>0</v>
      </c>
      <c r="I499" s="29">
        <v>0</v>
      </c>
      <c r="J499" s="29">
        <v>20</v>
      </c>
      <c r="K499" s="48">
        <v>7.8121999999999998</v>
      </c>
    </row>
    <row r="500" spans="1:11" x14ac:dyDescent="0.25">
      <c r="A500" s="129"/>
      <c r="B500" s="130"/>
      <c r="C500" s="130"/>
      <c r="D500" s="130">
        <v>1811000522</v>
      </c>
      <c r="E500" s="130" t="s">
        <v>583</v>
      </c>
      <c r="F500" s="223"/>
      <c r="G500" s="15">
        <v>0</v>
      </c>
      <c r="H500" s="15">
        <v>0</v>
      </c>
      <c r="I500" s="29">
        <v>0</v>
      </c>
      <c r="J500" s="29">
        <v>5</v>
      </c>
      <c r="K500" s="48">
        <v>2.2536</v>
      </c>
    </row>
    <row r="501" spans="1:11" x14ac:dyDescent="0.25">
      <c r="A501" s="129"/>
      <c r="B501" s="130"/>
      <c r="C501" s="130"/>
      <c r="D501" s="130">
        <v>1811000550</v>
      </c>
      <c r="E501" s="130" t="s">
        <v>584</v>
      </c>
      <c r="F501" s="223"/>
      <c r="G501" s="15">
        <v>77</v>
      </c>
      <c r="H501" s="15">
        <v>0</v>
      </c>
      <c r="I501" s="29">
        <v>77</v>
      </c>
      <c r="J501" s="29">
        <v>85</v>
      </c>
      <c r="K501" s="48">
        <v>78.861550000000008</v>
      </c>
    </row>
    <row r="502" spans="1:11" x14ac:dyDescent="0.25">
      <c r="A502" s="129"/>
      <c r="B502" s="130"/>
      <c r="C502" s="130"/>
      <c r="D502" s="130">
        <v>1811000570</v>
      </c>
      <c r="E502" s="130" t="s">
        <v>585</v>
      </c>
      <c r="F502" s="223"/>
      <c r="G502" s="15">
        <v>1638</v>
      </c>
      <c r="H502" s="15">
        <v>0</v>
      </c>
      <c r="I502" s="29">
        <v>1638</v>
      </c>
      <c r="J502" s="29">
        <v>1800</v>
      </c>
      <c r="K502" s="48">
        <v>1829.5671200000002</v>
      </c>
    </row>
    <row r="503" spans="1:11" x14ac:dyDescent="0.25">
      <c r="A503" s="129"/>
      <c r="B503" s="130"/>
      <c r="C503" s="130"/>
      <c r="D503" s="130">
        <v>1811000593</v>
      </c>
      <c r="E503" s="130" t="s">
        <v>272</v>
      </c>
      <c r="F503" s="223"/>
      <c r="G503" s="15">
        <v>180</v>
      </c>
      <c r="H503" s="15">
        <v>0</v>
      </c>
      <c r="I503" s="29">
        <v>180</v>
      </c>
      <c r="J503" s="29">
        <v>180</v>
      </c>
      <c r="K503" s="48">
        <v>190.37700000000001</v>
      </c>
    </row>
    <row r="504" spans="1:11" x14ac:dyDescent="0.25">
      <c r="A504" s="129"/>
      <c r="B504" s="130"/>
      <c r="C504" s="130"/>
      <c r="D504" s="130">
        <v>1811000752</v>
      </c>
      <c r="E504" s="130" t="s">
        <v>586</v>
      </c>
      <c r="F504" s="223"/>
      <c r="G504" s="15">
        <v>270</v>
      </c>
      <c r="H504" s="15">
        <v>0</v>
      </c>
      <c r="I504" s="29">
        <v>270</v>
      </c>
      <c r="J504" s="29">
        <v>300</v>
      </c>
      <c r="K504" s="48">
        <v>268.44600000000003</v>
      </c>
    </row>
    <row r="505" spans="1:11" x14ac:dyDescent="0.25">
      <c r="A505" s="129"/>
      <c r="B505" s="130"/>
      <c r="C505" s="130"/>
      <c r="D505" s="130">
        <v>1811000755</v>
      </c>
      <c r="E505" s="130" t="s">
        <v>587</v>
      </c>
      <c r="F505" s="223"/>
      <c r="G505" s="15">
        <v>6</v>
      </c>
      <c r="H505" s="15">
        <v>0</v>
      </c>
      <c r="I505" s="29">
        <v>6</v>
      </c>
      <c r="J505" s="29">
        <v>7</v>
      </c>
      <c r="K505" s="48">
        <v>6.9195000000000002</v>
      </c>
    </row>
    <row r="506" spans="1:11" x14ac:dyDescent="0.25">
      <c r="A506" s="129"/>
      <c r="B506" s="130"/>
      <c r="C506" s="130"/>
      <c r="D506" s="130">
        <v>1811000756</v>
      </c>
      <c r="E506" s="130" t="s">
        <v>588</v>
      </c>
      <c r="F506" s="223"/>
      <c r="G506" s="15">
        <v>200</v>
      </c>
      <c r="H506" s="15">
        <v>-70</v>
      </c>
      <c r="I506" s="29">
        <v>270</v>
      </c>
      <c r="J506" s="29">
        <v>200</v>
      </c>
      <c r="K506" s="48">
        <v>195.92354</v>
      </c>
    </row>
    <row r="507" spans="1:11" x14ac:dyDescent="0.25">
      <c r="A507" s="129"/>
      <c r="B507" s="130"/>
      <c r="C507" s="130"/>
      <c r="D507" s="130">
        <v>1811000780</v>
      </c>
      <c r="E507" s="130" t="s">
        <v>391</v>
      </c>
      <c r="F507" s="223"/>
      <c r="G507" s="15">
        <v>0</v>
      </c>
      <c r="H507" s="15">
        <v>0</v>
      </c>
      <c r="I507" s="29">
        <v>0</v>
      </c>
      <c r="J507" s="29">
        <v>0</v>
      </c>
      <c r="K507" s="48">
        <v>0.99117999999999995</v>
      </c>
    </row>
    <row r="508" spans="1:11" x14ac:dyDescent="0.25">
      <c r="A508" s="129"/>
      <c r="B508" s="130"/>
      <c r="C508" s="130"/>
      <c r="D508" s="130">
        <v>1811000782</v>
      </c>
      <c r="E508" s="130" t="s">
        <v>275</v>
      </c>
      <c r="F508" s="223"/>
      <c r="G508" s="15">
        <v>48</v>
      </c>
      <c r="H508" s="15">
        <v>0</v>
      </c>
      <c r="I508" s="29">
        <v>48</v>
      </c>
      <c r="J508" s="29">
        <v>53</v>
      </c>
      <c r="K508" s="48">
        <v>50.886099999999999</v>
      </c>
    </row>
    <row r="509" spans="1:11" x14ac:dyDescent="0.25">
      <c r="A509" s="129"/>
      <c r="B509" s="130"/>
      <c r="C509" s="130"/>
      <c r="D509" s="130">
        <v>1811000783</v>
      </c>
      <c r="E509" s="130" t="s">
        <v>482</v>
      </c>
      <c r="F509" s="223"/>
      <c r="G509" s="15">
        <v>14</v>
      </c>
      <c r="H509" s="15">
        <v>0</v>
      </c>
      <c r="I509" s="29">
        <v>14</v>
      </c>
      <c r="J509" s="29">
        <v>15</v>
      </c>
      <c r="K509" s="48">
        <v>33.765699999999995</v>
      </c>
    </row>
    <row r="510" spans="1:11" x14ac:dyDescent="0.25">
      <c r="A510" s="129"/>
      <c r="B510" s="130"/>
      <c r="C510" s="130"/>
      <c r="D510" s="130">
        <v>1811000785</v>
      </c>
      <c r="E510" s="130" t="s">
        <v>589</v>
      </c>
      <c r="F510" s="223"/>
      <c r="G510" s="15">
        <v>0</v>
      </c>
      <c r="H510" s="15">
        <v>0</v>
      </c>
      <c r="I510" s="29">
        <v>0</v>
      </c>
      <c r="J510" s="29">
        <v>0</v>
      </c>
      <c r="K510" s="48">
        <v>8.19</v>
      </c>
    </row>
    <row r="511" spans="1:11" x14ac:dyDescent="0.25">
      <c r="A511" s="129"/>
      <c r="B511" s="130"/>
      <c r="C511" s="130"/>
      <c r="D511" s="130">
        <v>1811000786</v>
      </c>
      <c r="E511" s="130" t="s">
        <v>590</v>
      </c>
      <c r="F511" s="223"/>
      <c r="G511" s="15">
        <v>355</v>
      </c>
      <c r="H511" s="15">
        <v>-50</v>
      </c>
      <c r="I511" s="29">
        <v>405</v>
      </c>
      <c r="J511" s="29">
        <v>405</v>
      </c>
      <c r="K511" s="48">
        <v>316.82684999999998</v>
      </c>
    </row>
    <row r="512" spans="1:11" x14ac:dyDescent="0.25">
      <c r="A512" s="129"/>
      <c r="B512" s="130"/>
      <c r="C512" s="130"/>
      <c r="D512" s="130">
        <v>1811000930</v>
      </c>
      <c r="E512" s="130" t="s">
        <v>591</v>
      </c>
      <c r="F512" s="223"/>
      <c r="G512" s="15">
        <v>0</v>
      </c>
      <c r="H512" s="15">
        <v>0</v>
      </c>
      <c r="I512" s="29">
        <v>0</v>
      </c>
      <c r="J512" s="29">
        <v>0</v>
      </c>
      <c r="K512" s="48">
        <v>49.919499999999999</v>
      </c>
    </row>
    <row r="513" spans="1:11" x14ac:dyDescent="0.25">
      <c r="A513" s="129"/>
      <c r="B513" s="130"/>
      <c r="C513" s="130"/>
      <c r="D513" s="130">
        <v>1811000931</v>
      </c>
      <c r="E513" s="130" t="s">
        <v>592</v>
      </c>
      <c r="F513" s="223"/>
      <c r="G513" s="15">
        <v>700</v>
      </c>
      <c r="H513" s="15">
        <v>0</v>
      </c>
      <c r="I513" s="29">
        <v>700</v>
      </c>
      <c r="J513" s="29">
        <v>500</v>
      </c>
      <c r="K513" s="48">
        <v>758.36279999999999</v>
      </c>
    </row>
    <row r="514" spans="1:11" x14ac:dyDescent="0.25">
      <c r="A514" s="129"/>
      <c r="B514" s="130"/>
      <c r="C514" s="131"/>
      <c r="D514" s="131">
        <v>1818003750</v>
      </c>
      <c r="E514" s="131" t="s">
        <v>593</v>
      </c>
      <c r="F514" s="223"/>
      <c r="G514" s="15">
        <v>180</v>
      </c>
      <c r="H514" s="15">
        <v>0</v>
      </c>
      <c r="I514" s="29">
        <v>180</v>
      </c>
      <c r="J514" s="29">
        <v>130</v>
      </c>
      <c r="K514" s="48">
        <v>158.17150000000001</v>
      </c>
    </row>
    <row r="515" spans="1:11" x14ac:dyDescent="0.25">
      <c r="A515" s="129"/>
      <c r="B515" s="130"/>
      <c r="C515" s="249" t="s">
        <v>594</v>
      </c>
      <c r="D515" s="249"/>
      <c r="E515" s="249"/>
      <c r="F515" s="144">
        <v>25.2</v>
      </c>
      <c r="G515" s="145">
        <v>9199</v>
      </c>
      <c r="H515" s="145">
        <v>-600</v>
      </c>
      <c r="I515" s="146">
        <v>9799</v>
      </c>
      <c r="J515" s="146">
        <v>9185</v>
      </c>
      <c r="K515" s="147">
        <v>9185.7651600000008</v>
      </c>
    </row>
    <row r="516" spans="1:11" x14ac:dyDescent="0.25">
      <c r="A516" s="129"/>
      <c r="B516" s="130"/>
      <c r="C516" s="142" t="s">
        <v>160</v>
      </c>
      <c r="D516" s="142">
        <v>1819101110</v>
      </c>
      <c r="E516" s="142" t="s">
        <v>595</v>
      </c>
      <c r="F516" s="223">
        <v>5</v>
      </c>
      <c r="G516" s="15">
        <v>511</v>
      </c>
      <c r="H516" s="15">
        <v>-6</v>
      </c>
      <c r="I516" s="29">
        <v>517</v>
      </c>
      <c r="J516" s="29">
        <v>520</v>
      </c>
      <c r="K516" s="48">
        <v>496.22240999999997</v>
      </c>
    </row>
    <row r="517" spans="1:11" x14ac:dyDescent="0.25">
      <c r="A517" s="129"/>
      <c r="B517" s="130"/>
      <c r="C517" s="131"/>
      <c r="D517" s="131">
        <v>1819101789</v>
      </c>
      <c r="E517" s="131" t="s">
        <v>596</v>
      </c>
      <c r="F517" s="223"/>
      <c r="G517" s="15">
        <v>30</v>
      </c>
      <c r="H517" s="15">
        <v>0</v>
      </c>
      <c r="I517" s="29">
        <v>30</v>
      </c>
      <c r="J517" s="29">
        <v>33</v>
      </c>
      <c r="K517" s="48">
        <v>27.251999999999999</v>
      </c>
    </row>
    <row r="518" spans="1:11" x14ac:dyDescent="0.25">
      <c r="A518" s="129"/>
      <c r="B518" s="130"/>
      <c r="C518" s="249" t="s">
        <v>597</v>
      </c>
      <c r="D518" s="249"/>
      <c r="E518" s="249"/>
      <c r="F518" s="144">
        <v>5</v>
      </c>
      <c r="G518" s="145">
        <v>541</v>
      </c>
      <c r="H518" s="145">
        <v>-6</v>
      </c>
      <c r="I518" s="146">
        <v>547</v>
      </c>
      <c r="J518" s="146">
        <v>553</v>
      </c>
      <c r="K518" s="147">
        <v>523.47440999999992</v>
      </c>
    </row>
    <row r="519" spans="1:11" x14ac:dyDescent="0.25">
      <c r="A519" s="129"/>
      <c r="B519" s="130"/>
      <c r="C519" s="142" t="s">
        <v>161</v>
      </c>
      <c r="D519" s="142">
        <v>1817200110</v>
      </c>
      <c r="E519" s="142" t="s">
        <v>598</v>
      </c>
      <c r="F519" s="223">
        <v>4.5</v>
      </c>
      <c r="G519" s="15">
        <v>541</v>
      </c>
      <c r="H519" s="15">
        <v>-6</v>
      </c>
      <c r="I519" s="29">
        <v>547</v>
      </c>
      <c r="J519" s="29">
        <v>520</v>
      </c>
      <c r="K519" s="48">
        <v>512.52872000000002</v>
      </c>
    </row>
    <row r="520" spans="1:11" x14ac:dyDescent="0.25">
      <c r="A520" s="129"/>
      <c r="B520" s="130"/>
      <c r="C520" s="130"/>
      <c r="D520" s="130">
        <v>1817200115</v>
      </c>
      <c r="E520" s="130" t="s">
        <v>261</v>
      </c>
      <c r="F520" s="223"/>
      <c r="G520" s="15">
        <v>453</v>
      </c>
      <c r="H520" s="15">
        <v>-47</v>
      </c>
      <c r="I520" s="29">
        <v>500</v>
      </c>
      <c r="J520" s="29">
        <v>500</v>
      </c>
      <c r="K520" s="48">
        <v>509.548</v>
      </c>
    </row>
    <row r="521" spans="1:11" x14ac:dyDescent="0.25">
      <c r="A521" s="129"/>
      <c r="B521" s="130"/>
      <c r="C521" s="130"/>
      <c r="D521" s="130">
        <v>1817200130</v>
      </c>
      <c r="E521" s="130" t="s">
        <v>263</v>
      </c>
      <c r="F521" s="223"/>
      <c r="G521" s="15">
        <v>0</v>
      </c>
      <c r="H521" s="15">
        <v>0</v>
      </c>
      <c r="I521" s="29">
        <v>0</v>
      </c>
      <c r="J521" s="29">
        <v>0</v>
      </c>
      <c r="K521" s="48">
        <v>0.41173000000000004</v>
      </c>
    </row>
    <row r="522" spans="1:11" x14ac:dyDescent="0.25">
      <c r="A522" s="129"/>
      <c r="B522" s="130"/>
      <c r="C522" s="130"/>
      <c r="D522" s="130">
        <v>1817200140</v>
      </c>
      <c r="E522" s="130" t="s">
        <v>264</v>
      </c>
      <c r="F522" s="223"/>
      <c r="G522" s="15">
        <v>7</v>
      </c>
      <c r="H522" s="15">
        <v>0</v>
      </c>
      <c r="I522" s="29">
        <v>7</v>
      </c>
      <c r="J522" s="29">
        <v>7</v>
      </c>
      <c r="K522" s="48">
        <v>3.9856100000000003</v>
      </c>
    </row>
    <row r="523" spans="1:11" x14ac:dyDescent="0.25">
      <c r="A523" s="129"/>
      <c r="B523" s="130"/>
      <c r="C523" s="130"/>
      <c r="D523" s="130">
        <v>1817200210</v>
      </c>
      <c r="E523" s="130" t="s">
        <v>266</v>
      </c>
      <c r="F523" s="223"/>
      <c r="G523" s="15">
        <v>0</v>
      </c>
      <c r="H523" s="15">
        <v>0</v>
      </c>
      <c r="I523" s="29">
        <v>0</v>
      </c>
      <c r="J523" s="29">
        <v>0</v>
      </c>
      <c r="K523" s="48">
        <v>7.2457500000000001</v>
      </c>
    </row>
    <row r="524" spans="1:11" x14ac:dyDescent="0.25">
      <c r="A524" s="129"/>
      <c r="B524" s="130"/>
      <c r="C524" s="130"/>
      <c r="D524" s="130">
        <v>1817200492</v>
      </c>
      <c r="E524" s="130" t="s">
        <v>285</v>
      </c>
      <c r="F524" s="223"/>
      <c r="G524" s="15">
        <v>50</v>
      </c>
      <c r="H524" s="15">
        <v>0</v>
      </c>
      <c r="I524" s="29">
        <v>50</v>
      </c>
      <c r="J524" s="29">
        <v>50</v>
      </c>
      <c r="K524" s="48">
        <v>49.26</v>
      </c>
    </row>
    <row r="525" spans="1:11" x14ac:dyDescent="0.25">
      <c r="A525" s="129"/>
      <c r="B525" s="130"/>
      <c r="C525" s="130"/>
      <c r="D525" s="130">
        <v>1817200780</v>
      </c>
      <c r="E525" s="130" t="s">
        <v>391</v>
      </c>
      <c r="F525" s="223"/>
      <c r="G525" s="15">
        <v>75</v>
      </c>
      <c r="H525" s="15">
        <v>0</v>
      </c>
      <c r="I525" s="29">
        <v>75</v>
      </c>
      <c r="J525" s="29">
        <v>75</v>
      </c>
      <c r="K525" s="48">
        <v>70</v>
      </c>
    </row>
    <row r="526" spans="1:11" x14ac:dyDescent="0.25">
      <c r="A526" s="129"/>
      <c r="B526" s="130"/>
      <c r="C526" s="130"/>
      <c r="D526" s="130">
        <v>1817200799</v>
      </c>
      <c r="E526" s="130" t="s">
        <v>599</v>
      </c>
      <c r="F526" s="223"/>
      <c r="G526" s="15">
        <v>0</v>
      </c>
      <c r="H526" s="15">
        <v>0</v>
      </c>
      <c r="I526" s="29">
        <v>0</v>
      </c>
      <c r="J526" s="29">
        <v>0</v>
      </c>
      <c r="K526" s="48">
        <v>113.758</v>
      </c>
    </row>
    <row r="527" spans="1:11" x14ac:dyDescent="0.25">
      <c r="A527" s="129"/>
      <c r="B527" s="130"/>
      <c r="C527" s="131"/>
      <c r="D527" s="131">
        <v>1817210110</v>
      </c>
      <c r="E527" s="131" t="s">
        <v>600</v>
      </c>
      <c r="F527" s="223"/>
      <c r="G527" s="15">
        <v>0</v>
      </c>
      <c r="H527" s="15">
        <v>0</v>
      </c>
      <c r="I527" s="29">
        <v>0</v>
      </c>
      <c r="J527" s="29">
        <v>50</v>
      </c>
      <c r="K527" s="48">
        <v>23.33456</v>
      </c>
    </row>
    <row r="528" spans="1:11" x14ac:dyDescent="0.25">
      <c r="A528" s="129"/>
      <c r="B528" s="130"/>
      <c r="C528" s="249" t="s">
        <v>601</v>
      </c>
      <c r="D528" s="249"/>
      <c r="E528" s="249"/>
      <c r="F528" s="144">
        <v>4.5</v>
      </c>
      <c r="G528" s="145">
        <v>1126</v>
      </c>
      <c r="H528" s="145">
        <v>-53</v>
      </c>
      <c r="I528" s="146">
        <v>1179</v>
      </c>
      <c r="J528" s="146">
        <v>1202</v>
      </c>
      <c r="K528" s="147">
        <v>1290.0723700000001</v>
      </c>
    </row>
    <row r="529" spans="1:11" x14ac:dyDescent="0.25">
      <c r="A529" s="129"/>
      <c r="B529" s="130"/>
      <c r="C529" s="142" t="s">
        <v>162</v>
      </c>
      <c r="D529" s="142">
        <v>1812210210</v>
      </c>
      <c r="E529" s="142" t="s">
        <v>602</v>
      </c>
      <c r="F529" s="223">
        <v>52</v>
      </c>
      <c r="G529" s="15">
        <v>5070</v>
      </c>
      <c r="H529" s="15">
        <v>-100</v>
      </c>
      <c r="I529" s="29">
        <v>5170</v>
      </c>
      <c r="J529" s="29">
        <v>6040</v>
      </c>
      <c r="K529" s="48">
        <v>5355.8083299999998</v>
      </c>
    </row>
    <row r="530" spans="1:11" x14ac:dyDescent="0.25">
      <c r="A530" s="129"/>
      <c r="B530" s="130"/>
      <c r="C530" s="130"/>
      <c r="D530" s="130">
        <v>1812620110</v>
      </c>
      <c r="E530" s="130" t="s">
        <v>603</v>
      </c>
      <c r="F530" s="223">
        <v>3</v>
      </c>
      <c r="G530" s="15">
        <v>0</v>
      </c>
      <c r="H530" s="15">
        <v>0</v>
      </c>
      <c r="I530" s="29">
        <v>0</v>
      </c>
      <c r="J530" s="29">
        <v>415</v>
      </c>
      <c r="K530" s="48">
        <v>27.12744</v>
      </c>
    </row>
    <row r="531" spans="1:11" x14ac:dyDescent="0.25">
      <c r="A531" s="129"/>
      <c r="B531" s="130"/>
      <c r="C531" s="130"/>
      <c r="D531" s="130">
        <v>1812620130</v>
      </c>
      <c r="E531" s="130" t="s">
        <v>263</v>
      </c>
      <c r="F531" s="223"/>
      <c r="G531" s="15">
        <v>0</v>
      </c>
      <c r="H531" s="15">
        <v>0</v>
      </c>
      <c r="I531" s="29">
        <v>0</v>
      </c>
      <c r="J531" s="29">
        <v>15</v>
      </c>
      <c r="K531" s="48">
        <v>6.4745100000000004</v>
      </c>
    </row>
    <row r="532" spans="1:11" x14ac:dyDescent="0.25">
      <c r="A532" s="129"/>
      <c r="B532" s="130"/>
      <c r="C532" s="130"/>
      <c r="D532" s="130">
        <v>1812620140</v>
      </c>
      <c r="E532" s="130" t="s">
        <v>239</v>
      </c>
      <c r="F532" s="223"/>
      <c r="G532" s="15">
        <v>0</v>
      </c>
      <c r="H532" s="15">
        <v>0</v>
      </c>
      <c r="I532" s="29">
        <v>0</v>
      </c>
      <c r="J532" s="29">
        <v>25</v>
      </c>
      <c r="K532" s="48">
        <v>2.30179</v>
      </c>
    </row>
    <row r="533" spans="1:11" x14ac:dyDescent="0.25">
      <c r="A533" s="129"/>
      <c r="B533" s="130"/>
      <c r="C533" s="130"/>
      <c r="D533" s="130">
        <v>1812620430</v>
      </c>
      <c r="E533" s="130" t="s">
        <v>308</v>
      </c>
      <c r="F533" s="223"/>
      <c r="G533" s="15">
        <v>55</v>
      </c>
      <c r="H533" s="15">
        <v>0</v>
      </c>
      <c r="I533" s="29">
        <v>55</v>
      </c>
      <c r="J533" s="29">
        <v>55</v>
      </c>
      <c r="K533" s="48">
        <v>51.621660000000006</v>
      </c>
    </row>
    <row r="534" spans="1:11" x14ac:dyDescent="0.25">
      <c r="A534" s="129"/>
      <c r="B534" s="130"/>
      <c r="C534" s="130"/>
      <c r="D534" s="130">
        <v>1812620750</v>
      </c>
      <c r="E534" s="130" t="s">
        <v>604</v>
      </c>
      <c r="F534" s="223"/>
      <c r="G534" s="15">
        <v>0</v>
      </c>
      <c r="H534" s="15">
        <v>0</v>
      </c>
      <c r="I534" s="29">
        <v>0</v>
      </c>
      <c r="J534" s="29">
        <v>160</v>
      </c>
      <c r="K534" s="48">
        <v>145.84764999999999</v>
      </c>
    </row>
    <row r="535" spans="1:11" x14ac:dyDescent="0.25">
      <c r="A535" s="129"/>
      <c r="B535" s="130"/>
      <c r="C535" s="130"/>
      <c r="D535" s="130">
        <v>1812620780</v>
      </c>
      <c r="E535" s="130" t="s">
        <v>605</v>
      </c>
      <c r="F535" s="223"/>
      <c r="G535" s="15">
        <v>0</v>
      </c>
      <c r="H535" s="15">
        <v>0</v>
      </c>
      <c r="I535" s="29">
        <v>0</v>
      </c>
      <c r="J535" s="29">
        <v>40</v>
      </c>
      <c r="K535" s="48">
        <v>95.4482</v>
      </c>
    </row>
    <row r="536" spans="1:11" x14ac:dyDescent="0.25">
      <c r="A536" s="129"/>
      <c r="B536" s="130"/>
      <c r="C536" s="130"/>
      <c r="D536" s="130">
        <v>1812620930</v>
      </c>
      <c r="E536" s="130" t="s">
        <v>606</v>
      </c>
      <c r="F536" s="223"/>
      <c r="G536" s="15">
        <v>0</v>
      </c>
      <c r="H536" s="15">
        <v>0</v>
      </c>
      <c r="I536" s="29">
        <v>0</v>
      </c>
      <c r="J536" s="29">
        <v>2</v>
      </c>
      <c r="K536" s="48">
        <v>0.33344999999999997</v>
      </c>
    </row>
    <row r="537" spans="1:11" x14ac:dyDescent="0.25">
      <c r="A537" s="129"/>
      <c r="B537" s="130"/>
      <c r="C537" s="130"/>
      <c r="D537" s="130">
        <v>1812800780</v>
      </c>
      <c r="E537" s="130" t="s">
        <v>607</v>
      </c>
      <c r="F537" s="223"/>
      <c r="G537" s="15">
        <v>625</v>
      </c>
      <c r="H537" s="15">
        <v>-30</v>
      </c>
      <c r="I537" s="29">
        <v>655</v>
      </c>
      <c r="J537" s="29">
        <v>500</v>
      </c>
      <c r="K537" s="48">
        <v>422.68809000000005</v>
      </c>
    </row>
    <row r="538" spans="1:11" x14ac:dyDescent="0.25">
      <c r="A538" s="129"/>
      <c r="B538" s="130"/>
      <c r="C538" s="130"/>
      <c r="D538" s="130">
        <v>1813200742</v>
      </c>
      <c r="E538" s="130" t="s">
        <v>608</v>
      </c>
      <c r="F538" s="223"/>
      <c r="G538" s="15">
        <v>703</v>
      </c>
      <c r="H538" s="15">
        <v>-50</v>
      </c>
      <c r="I538" s="29">
        <v>753</v>
      </c>
      <c r="J538" s="29">
        <v>660</v>
      </c>
      <c r="K538" s="48">
        <v>726.08573000000001</v>
      </c>
    </row>
    <row r="539" spans="1:11" x14ac:dyDescent="0.25">
      <c r="A539" s="129"/>
      <c r="B539" s="130"/>
      <c r="C539" s="130"/>
      <c r="D539" s="130">
        <v>1813200784</v>
      </c>
      <c r="E539" s="158" t="s">
        <v>609</v>
      </c>
      <c r="F539" s="223"/>
      <c r="G539" s="15">
        <v>25</v>
      </c>
      <c r="H539" s="15">
        <v>0</v>
      </c>
      <c r="I539" s="29">
        <v>25</v>
      </c>
      <c r="J539" s="29">
        <v>25</v>
      </c>
      <c r="K539" s="48">
        <v>23.933</v>
      </c>
    </row>
    <row r="540" spans="1:11" x14ac:dyDescent="0.25">
      <c r="A540" s="129"/>
      <c r="B540" s="130"/>
      <c r="C540" s="130"/>
      <c r="D540" s="130">
        <v>1813203110</v>
      </c>
      <c r="E540" s="130" t="s">
        <v>610</v>
      </c>
      <c r="F540" s="223">
        <v>45</v>
      </c>
      <c r="G540" s="15">
        <v>5512</v>
      </c>
      <c r="H540" s="15">
        <v>-56</v>
      </c>
      <c r="I540" s="29">
        <v>5568</v>
      </c>
      <c r="J540" s="29">
        <v>5550</v>
      </c>
      <c r="K540" s="48">
        <v>5485.2454900000002</v>
      </c>
    </row>
    <row r="541" spans="1:11" x14ac:dyDescent="0.25">
      <c r="A541" s="129"/>
      <c r="B541" s="130"/>
      <c r="C541" s="130"/>
      <c r="D541" s="130">
        <v>1813203111</v>
      </c>
      <c r="E541" s="130" t="s">
        <v>611</v>
      </c>
      <c r="F541" s="223">
        <v>12</v>
      </c>
      <c r="G541" s="15">
        <v>1673</v>
      </c>
      <c r="H541" s="15">
        <v>-17</v>
      </c>
      <c r="I541" s="29">
        <v>1690</v>
      </c>
      <c r="J541" s="29">
        <v>1000</v>
      </c>
      <c r="K541" s="48">
        <v>1302.2918500000001</v>
      </c>
    </row>
    <row r="542" spans="1:11" x14ac:dyDescent="0.25">
      <c r="A542" s="129"/>
      <c r="B542" s="130"/>
      <c r="C542" s="130"/>
      <c r="D542" s="130">
        <v>1813203210</v>
      </c>
      <c r="E542" s="130" t="s">
        <v>612</v>
      </c>
      <c r="F542" s="223">
        <v>171</v>
      </c>
      <c r="G542" s="15">
        <v>15359</v>
      </c>
      <c r="H542" s="15">
        <v>0</v>
      </c>
      <c r="I542" s="29">
        <v>15359</v>
      </c>
      <c r="J542" s="29">
        <v>12366</v>
      </c>
      <c r="K542" s="48">
        <v>10905.353279999999</v>
      </c>
    </row>
    <row r="543" spans="1:11" x14ac:dyDescent="0.25">
      <c r="A543" s="129"/>
      <c r="B543" s="130"/>
      <c r="C543" s="130"/>
      <c r="D543" s="130">
        <v>1814001110</v>
      </c>
      <c r="E543" s="130" t="s">
        <v>613</v>
      </c>
      <c r="F543" s="223">
        <v>12.5</v>
      </c>
      <c r="G543" s="15">
        <v>1772</v>
      </c>
      <c r="H543" s="15">
        <v>-18</v>
      </c>
      <c r="I543" s="29">
        <v>1790</v>
      </c>
      <c r="J543" s="29">
        <v>1520</v>
      </c>
      <c r="K543" s="48">
        <v>1385.7581499999999</v>
      </c>
    </row>
    <row r="544" spans="1:11" x14ac:dyDescent="0.25">
      <c r="A544" s="129"/>
      <c r="B544" s="130"/>
      <c r="C544" s="130"/>
      <c r="D544" s="130">
        <v>1814002110</v>
      </c>
      <c r="E544" s="130" t="s">
        <v>614</v>
      </c>
      <c r="F544" s="223"/>
      <c r="G544" s="15">
        <v>50</v>
      </c>
      <c r="H544" s="15">
        <v>0</v>
      </c>
      <c r="I544" s="29">
        <v>50</v>
      </c>
      <c r="J544" s="29">
        <v>0</v>
      </c>
      <c r="K544" s="48">
        <v>55.431290000000004</v>
      </c>
    </row>
    <row r="545" spans="1:11" x14ac:dyDescent="0.25">
      <c r="A545" s="129"/>
      <c r="B545" s="130"/>
      <c r="C545" s="130"/>
      <c r="D545" s="130">
        <v>1814002210</v>
      </c>
      <c r="E545" s="130" t="s">
        <v>612</v>
      </c>
      <c r="F545" s="223">
        <v>30</v>
      </c>
      <c r="G545" s="15">
        <v>2883</v>
      </c>
      <c r="H545" s="15">
        <v>0</v>
      </c>
      <c r="I545" s="29">
        <v>2883</v>
      </c>
      <c r="J545" s="29">
        <v>2407</v>
      </c>
      <c r="K545" s="48">
        <v>1635.1197400000001</v>
      </c>
    </row>
    <row r="546" spans="1:11" x14ac:dyDescent="0.25">
      <c r="A546" s="129"/>
      <c r="B546" s="130"/>
      <c r="C546" s="130"/>
      <c r="D546" s="130">
        <v>1815000110</v>
      </c>
      <c r="E546" s="130" t="s">
        <v>615</v>
      </c>
      <c r="F546" s="223">
        <v>8</v>
      </c>
      <c r="G546" s="15">
        <v>1033</v>
      </c>
      <c r="H546" s="15">
        <v>-11</v>
      </c>
      <c r="I546" s="29">
        <v>1044</v>
      </c>
      <c r="J546" s="29">
        <v>720</v>
      </c>
      <c r="K546" s="48">
        <v>1087.7479599999999</v>
      </c>
    </row>
    <row r="547" spans="1:11" x14ac:dyDescent="0.25">
      <c r="A547" s="129"/>
      <c r="B547" s="130"/>
      <c r="C547" s="130"/>
      <c r="D547" s="130">
        <v>1815000210</v>
      </c>
      <c r="E547" s="130" t="s">
        <v>612</v>
      </c>
      <c r="F547" s="223">
        <v>13</v>
      </c>
      <c r="G547" s="15">
        <v>1243</v>
      </c>
      <c r="H547" s="15">
        <v>0</v>
      </c>
      <c r="I547" s="29">
        <v>1243</v>
      </c>
      <c r="J547" s="29">
        <v>1280</v>
      </c>
      <c r="K547" s="48">
        <v>749.63706999999999</v>
      </c>
    </row>
    <row r="548" spans="1:11" x14ac:dyDescent="0.25">
      <c r="A548" s="129"/>
      <c r="B548" s="130"/>
      <c r="C548" s="130"/>
      <c r="D548" s="130">
        <v>1817600110</v>
      </c>
      <c r="E548" s="130" t="s">
        <v>616</v>
      </c>
      <c r="F548" s="223">
        <v>1.5</v>
      </c>
      <c r="G548" s="15">
        <v>149</v>
      </c>
      <c r="H548" s="15">
        <v>0</v>
      </c>
      <c r="I548" s="29">
        <v>149</v>
      </c>
      <c r="J548" s="29">
        <v>410</v>
      </c>
      <c r="K548" s="48">
        <v>373.5881</v>
      </c>
    </row>
    <row r="549" spans="1:11" x14ac:dyDescent="0.25">
      <c r="A549" s="129"/>
      <c r="B549" s="130"/>
      <c r="C549" s="130"/>
      <c r="D549" s="130">
        <v>1817600115</v>
      </c>
      <c r="E549" s="130" t="s">
        <v>261</v>
      </c>
      <c r="F549" s="223"/>
      <c r="G549" s="15">
        <v>80</v>
      </c>
      <c r="H549" s="15">
        <v>0</v>
      </c>
      <c r="I549" s="29">
        <v>80</v>
      </c>
      <c r="J549" s="29">
        <v>80</v>
      </c>
      <c r="K549" s="48">
        <v>73.049000000000007</v>
      </c>
    </row>
    <row r="550" spans="1:11" x14ac:dyDescent="0.25">
      <c r="A550" s="129"/>
      <c r="B550" s="130"/>
      <c r="C550" s="130"/>
      <c r="D550" s="130">
        <v>1817600130</v>
      </c>
      <c r="E550" s="130" t="s">
        <v>263</v>
      </c>
      <c r="F550" s="223"/>
      <c r="G550" s="15">
        <v>18</v>
      </c>
      <c r="H550" s="15">
        <v>0</v>
      </c>
      <c r="I550" s="29">
        <v>18</v>
      </c>
      <c r="J550" s="29">
        <v>35</v>
      </c>
      <c r="K550" s="48">
        <v>44.874660000000006</v>
      </c>
    </row>
    <row r="551" spans="1:11" x14ac:dyDescent="0.25">
      <c r="A551" s="129"/>
      <c r="B551" s="130"/>
      <c r="C551" s="130"/>
      <c r="D551" s="130">
        <v>1817600210</v>
      </c>
      <c r="E551" s="130" t="s">
        <v>266</v>
      </c>
      <c r="F551" s="223"/>
      <c r="G551" s="15">
        <v>0</v>
      </c>
      <c r="H551" s="15">
        <v>0</v>
      </c>
      <c r="I551" s="29">
        <v>0</v>
      </c>
      <c r="J551" s="29">
        <v>0</v>
      </c>
      <c r="K551" s="48">
        <v>2.7890799999999998</v>
      </c>
    </row>
    <row r="552" spans="1:11" x14ac:dyDescent="0.25">
      <c r="A552" s="129"/>
      <c r="B552" s="130"/>
      <c r="C552" s="130"/>
      <c r="D552" s="130">
        <v>1817600430</v>
      </c>
      <c r="E552" s="130" t="s">
        <v>308</v>
      </c>
      <c r="F552" s="223"/>
      <c r="G552" s="15">
        <v>50</v>
      </c>
      <c r="H552" s="15">
        <v>0</v>
      </c>
      <c r="I552" s="29">
        <v>50</v>
      </c>
      <c r="J552" s="29">
        <v>60</v>
      </c>
      <c r="K552" s="48">
        <v>40.851120000000002</v>
      </c>
    </row>
    <row r="553" spans="1:11" x14ac:dyDescent="0.25">
      <c r="A553" s="129"/>
      <c r="B553" s="130"/>
      <c r="C553" s="130"/>
      <c r="D553" s="130">
        <v>1817600492</v>
      </c>
      <c r="E553" s="130" t="s">
        <v>285</v>
      </c>
      <c r="F553" s="223"/>
      <c r="G553" s="15">
        <v>50</v>
      </c>
      <c r="H553" s="15">
        <v>0</v>
      </c>
      <c r="I553" s="29">
        <v>50</v>
      </c>
      <c r="J553" s="29">
        <v>50</v>
      </c>
      <c r="K553" s="48">
        <v>49.259</v>
      </c>
    </row>
    <row r="554" spans="1:11" x14ac:dyDescent="0.25">
      <c r="A554" s="129"/>
      <c r="B554" s="130"/>
      <c r="C554" s="130"/>
      <c r="D554" s="130">
        <v>1817600780</v>
      </c>
      <c r="E554" s="130" t="s">
        <v>275</v>
      </c>
      <c r="F554" s="223"/>
      <c r="G554" s="15">
        <v>45</v>
      </c>
      <c r="H554" s="15">
        <v>0</v>
      </c>
      <c r="I554" s="29">
        <v>45</v>
      </c>
      <c r="J554" s="29">
        <v>100</v>
      </c>
      <c r="K554" s="48">
        <v>80.528499999999994</v>
      </c>
    </row>
    <row r="555" spans="1:11" x14ac:dyDescent="0.25">
      <c r="A555" s="129"/>
      <c r="B555" s="130"/>
      <c r="C555" s="130"/>
      <c r="D555" s="130">
        <v>1817600798</v>
      </c>
      <c r="E555" s="130" t="s">
        <v>288</v>
      </c>
      <c r="F555" s="223"/>
      <c r="G555" s="15">
        <v>40</v>
      </c>
      <c r="H555" s="15">
        <v>0</v>
      </c>
      <c r="I555" s="29">
        <v>40</v>
      </c>
      <c r="J555" s="29">
        <v>40</v>
      </c>
      <c r="K555" s="48">
        <v>38.054000000000002</v>
      </c>
    </row>
    <row r="556" spans="1:11" x14ac:dyDescent="0.25">
      <c r="A556" s="129"/>
      <c r="B556" s="130"/>
      <c r="C556" s="130"/>
      <c r="D556" s="130">
        <v>1817600930</v>
      </c>
      <c r="E556" s="130" t="s">
        <v>617</v>
      </c>
      <c r="F556" s="223"/>
      <c r="G556" s="15">
        <v>0</v>
      </c>
      <c r="H556" s="15">
        <v>0</v>
      </c>
      <c r="I556" s="29">
        <v>0</v>
      </c>
      <c r="J556" s="29">
        <v>5</v>
      </c>
      <c r="K556" s="48">
        <v>4.1849999999999996</v>
      </c>
    </row>
    <row r="557" spans="1:11" x14ac:dyDescent="0.25">
      <c r="A557" s="129"/>
      <c r="B557" s="130"/>
      <c r="C557" s="130"/>
      <c r="D557" s="130">
        <v>1817700110</v>
      </c>
      <c r="E557" s="130" t="s">
        <v>618</v>
      </c>
      <c r="F557" s="223">
        <v>3</v>
      </c>
      <c r="G557" s="15">
        <v>521</v>
      </c>
      <c r="H557" s="15">
        <v>-6</v>
      </c>
      <c r="I557" s="29">
        <v>527</v>
      </c>
      <c r="J557" s="29">
        <v>514</v>
      </c>
      <c r="K557" s="48">
        <v>517.41853000000003</v>
      </c>
    </row>
    <row r="558" spans="1:11" x14ac:dyDescent="0.25">
      <c r="A558" s="129"/>
      <c r="B558" s="130"/>
      <c r="C558" s="130"/>
      <c r="D558" s="130">
        <v>1817700130</v>
      </c>
      <c r="E558" s="130" t="s">
        <v>263</v>
      </c>
      <c r="F558" s="223"/>
      <c r="G558" s="15">
        <v>21</v>
      </c>
      <c r="H558" s="15">
        <v>-6</v>
      </c>
      <c r="I558" s="29">
        <v>27</v>
      </c>
      <c r="J558" s="29">
        <v>30</v>
      </c>
      <c r="K558" s="48">
        <v>15.64791</v>
      </c>
    </row>
    <row r="559" spans="1:11" x14ac:dyDescent="0.25">
      <c r="A559" s="129"/>
      <c r="B559" s="130"/>
      <c r="C559" s="130"/>
      <c r="D559" s="130">
        <v>1817700140</v>
      </c>
      <c r="E559" s="130" t="s">
        <v>264</v>
      </c>
      <c r="F559" s="223"/>
      <c r="G559" s="15">
        <v>63</v>
      </c>
      <c r="H559" s="15">
        <v>0</v>
      </c>
      <c r="I559" s="29">
        <v>63</v>
      </c>
      <c r="J559" s="29">
        <v>63</v>
      </c>
      <c r="K559" s="48">
        <v>62.043459999999996</v>
      </c>
    </row>
    <row r="560" spans="1:11" x14ac:dyDescent="0.25">
      <c r="A560" s="129"/>
      <c r="B560" s="130"/>
      <c r="C560" s="130"/>
      <c r="D560" s="130">
        <v>1817700750</v>
      </c>
      <c r="E560" s="130" t="s">
        <v>619</v>
      </c>
      <c r="F560" s="223"/>
      <c r="G560" s="15">
        <v>23</v>
      </c>
      <c r="H560" s="15">
        <v>0</v>
      </c>
      <c r="I560" s="29">
        <v>23</v>
      </c>
      <c r="J560" s="29">
        <v>23</v>
      </c>
      <c r="K560" s="48">
        <v>0</v>
      </c>
    </row>
    <row r="561" spans="1:11" x14ac:dyDescent="0.25">
      <c r="A561" s="129"/>
      <c r="B561" s="130"/>
      <c r="C561" s="130"/>
      <c r="D561" s="130">
        <v>1817900850</v>
      </c>
      <c r="E561" s="130" t="s">
        <v>620</v>
      </c>
      <c r="F561" s="223"/>
      <c r="G561" s="15">
        <v>32</v>
      </c>
      <c r="H561" s="15">
        <v>0</v>
      </c>
      <c r="I561" s="29">
        <v>32</v>
      </c>
      <c r="J561" s="29">
        <v>35</v>
      </c>
      <c r="K561" s="48">
        <v>48.45</v>
      </c>
    </row>
    <row r="562" spans="1:11" x14ac:dyDescent="0.25">
      <c r="A562" s="129"/>
      <c r="B562" s="130"/>
      <c r="C562" s="131"/>
      <c r="D562" s="131">
        <v>1845210110</v>
      </c>
      <c r="E562" s="131" t="s">
        <v>603</v>
      </c>
      <c r="F562" s="223">
        <v>0</v>
      </c>
      <c r="G562" s="15">
        <v>0</v>
      </c>
      <c r="H562" s="15">
        <v>0</v>
      </c>
      <c r="I562" s="29">
        <v>0</v>
      </c>
      <c r="J562" s="29">
        <v>0</v>
      </c>
      <c r="K562" s="48">
        <v>14.84341</v>
      </c>
    </row>
    <row r="563" spans="1:11" x14ac:dyDescent="0.25">
      <c r="A563" s="129"/>
      <c r="B563" s="130"/>
      <c r="C563" s="249" t="s">
        <v>621</v>
      </c>
      <c r="D563" s="249"/>
      <c r="E563" s="249"/>
      <c r="F563" s="144">
        <v>351</v>
      </c>
      <c r="G563" s="145">
        <v>37095</v>
      </c>
      <c r="H563" s="145">
        <v>-294</v>
      </c>
      <c r="I563" s="146">
        <v>37389</v>
      </c>
      <c r="J563" s="146">
        <v>34225</v>
      </c>
      <c r="K563" s="147">
        <v>30829.836450000003</v>
      </c>
    </row>
    <row r="564" spans="1:11" x14ac:dyDescent="0.25">
      <c r="A564" s="129"/>
      <c r="B564" s="130"/>
      <c r="C564" s="142" t="s">
        <v>163</v>
      </c>
      <c r="D564" s="142">
        <v>1817300110</v>
      </c>
      <c r="E564" s="142" t="s">
        <v>622</v>
      </c>
      <c r="F564" s="223">
        <v>35.700000000000003</v>
      </c>
      <c r="G564" s="15">
        <v>7076</v>
      </c>
      <c r="H564" s="15">
        <v>-72</v>
      </c>
      <c r="I564" s="29">
        <v>7148</v>
      </c>
      <c r="J564" s="29">
        <v>7020</v>
      </c>
      <c r="K564" s="48">
        <v>6860.7554800000007</v>
      </c>
    </row>
    <row r="565" spans="1:11" x14ac:dyDescent="0.25">
      <c r="A565" s="129"/>
      <c r="B565" s="130"/>
      <c r="C565" s="130"/>
      <c r="D565" s="130">
        <v>1817300115</v>
      </c>
      <c r="E565" s="130" t="s">
        <v>261</v>
      </c>
      <c r="F565" s="223"/>
      <c r="G565" s="15">
        <v>172</v>
      </c>
      <c r="H565" s="15">
        <v>-28</v>
      </c>
      <c r="I565" s="29">
        <v>200</v>
      </c>
      <c r="J565" s="29">
        <v>200</v>
      </c>
      <c r="K565" s="48">
        <v>182.62200000000001</v>
      </c>
    </row>
    <row r="566" spans="1:11" x14ac:dyDescent="0.25">
      <c r="A566" s="129"/>
      <c r="B566" s="130"/>
      <c r="C566" s="130"/>
      <c r="D566" s="130">
        <v>1817300130</v>
      </c>
      <c r="E566" s="130" t="s">
        <v>263</v>
      </c>
      <c r="F566" s="223"/>
      <c r="G566" s="15">
        <v>40</v>
      </c>
      <c r="H566" s="15">
        <v>-15</v>
      </c>
      <c r="I566" s="29">
        <v>55</v>
      </c>
      <c r="J566" s="29">
        <v>0</v>
      </c>
      <c r="K566" s="48">
        <v>67.969800000000006</v>
      </c>
    </row>
    <row r="567" spans="1:11" x14ac:dyDescent="0.25">
      <c r="A567" s="129"/>
      <c r="B567" s="130"/>
      <c r="C567" s="130"/>
      <c r="D567" s="130">
        <v>1817300140</v>
      </c>
      <c r="E567" s="130" t="s">
        <v>264</v>
      </c>
      <c r="F567" s="223"/>
      <c r="G567" s="15">
        <v>600</v>
      </c>
      <c r="H567" s="15">
        <v>0</v>
      </c>
      <c r="I567" s="29">
        <v>600</v>
      </c>
      <c r="J567" s="29">
        <v>600</v>
      </c>
      <c r="K567" s="48">
        <v>588.25279</v>
      </c>
    </row>
    <row r="568" spans="1:11" x14ac:dyDescent="0.25">
      <c r="A568" s="129"/>
      <c r="B568" s="130"/>
      <c r="C568" s="130"/>
      <c r="D568" s="130">
        <v>1817300451</v>
      </c>
      <c r="E568" s="130" t="s">
        <v>623</v>
      </c>
      <c r="F568" s="223"/>
      <c r="G568" s="15">
        <v>2</v>
      </c>
      <c r="H568" s="15">
        <v>0</v>
      </c>
      <c r="I568" s="29">
        <v>2</v>
      </c>
      <c r="J568" s="29">
        <v>2</v>
      </c>
      <c r="K568" s="48">
        <v>0</v>
      </c>
    </row>
    <row r="569" spans="1:11" x14ac:dyDescent="0.25">
      <c r="A569" s="129"/>
      <c r="B569" s="130"/>
      <c r="C569" s="130"/>
      <c r="D569" s="130">
        <v>1817300521</v>
      </c>
      <c r="E569" s="130" t="s">
        <v>391</v>
      </c>
      <c r="F569" s="223"/>
      <c r="G569" s="15">
        <v>97</v>
      </c>
      <c r="H569" s="15">
        <v>-20</v>
      </c>
      <c r="I569" s="29">
        <v>117</v>
      </c>
      <c r="J569" s="29">
        <v>100</v>
      </c>
      <c r="K569" s="48">
        <v>149.78151</v>
      </c>
    </row>
    <row r="570" spans="1:11" x14ac:dyDescent="0.25">
      <c r="A570" s="129"/>
      <c r="B570" s="130"/>
      <c r="C570" s="130"/>
      <c r="D570" s="130">
        <v>1817300522</v>
      </c>
      <c r="E570" s="130" t="s">
        <v>583</v>
      </c>
      <c r="F570" s="223"/>
      <c r="G570" s="15">
        <v>0</v>
      </c>
      <c r="H570" s="15">
        <v>0</v>
      </c>
      <c r="I570" s="29">
        <v>0</v>
      </c>
      <c r="J570" s="29">
        <v>1</v>
      </c>
      <c r="K570" s="48">
        <v>0.71699999999999997</v>
      </c>
    </row>
    <row r="571" spans="1:11" x14ac:dyDescent="0.25">
      <c r="A571" s="129"/>
      <c r="B571" s="130"/>
      <c r="C571" s="130"/>
      <c r="D571" s="130">
        <v>1817300740</v>
      </c>
      <c r="E571" s="130" t="s">
        <v>474</v>
      </c>
      <c r="F571" s="223"/>
      <c r="G571" s="15">
        <v>11</v>
      </c>
      <c r="H571" s="15">
        <v>0</v>
      </c>
      <c r="I571" s="29">
        <v>11</v>
      </c>
      <c r="J571" s="29">
        <v>12</v>
      </c>
      <c r="K571" s="48">
        <v>9.6648600000000009</v>
      </c>
    </row>
    <row r="572" spans="1:11" x14ac:dyDescent="0.25">
      <c r="A572" s="129"/>
      <c r="B572" s="130"/>
      <c r="C572" s="131"/>
      <c r="D572" s="131">
        <v>1817300750</v>
      </c>
      <c r="E572" s="131" t="s">
        <v>624</v>
      </c>
      <c r="F572" s="223"/>
      <c r="G572" s="15">
        <v>20</v>
      </c>
      <c r="H572" s="15">
        <v>0</v>
      </c>
      <c r="I572" s="29">
        <v>20</v>
      </c>
      <c r="J572" s="29">
        <v>20</v>
      </c>
      <c r="K572" s="48">
        <v>30.7</v>
      </c>
    </row>
    <row r="573" spans="1:11" x14ac:dyDescent="0.25">
      <c r="A573" s="129"/>
      <c r="B573" s="130"/>
      <c r="C573" s="249" t="s">
        <v>625</v>
      </c>
      <c r="D573" s="249"/>
      <c r="E573" s="249"/>
      <c r="F573" s="144">
        <v>35.700000000000003</v>
      </c>
      <c r="G573" s="145">
        <v>8018</v>
      </c>
      <c r="H573" s="145">
        <v>-135</v>
      </c>
      <c r="I573" s="146">
        <v>8153</v>
      </c>
      <c r="J573" s="146">
        <v>7955</v>
      </c>
      <c r="K573" s="147">
        <v>7890.4634399999995</v>
      </c>
    </row>
    <row r="574" spans="1:11" x14ac:dyDescent="0.25">
      <c r="A574" s="129"/>
      <c r="B574" s="130"/>
      <c r="C574" s="142" t="s">
        <v>164</v>
      </c>
      <c r="D574" s="142">
        <v>1815000750</v>
      </c>
      <c r="E574" s="142" t="s">
        <v>626</v>
      </c>
      <c r="F574" s="223"/>
      <c r="G574" s="15">
        <v>90</v>
      </c>
      <c r="H574" s="15">
        <v>0</v>
      </c>
      <c r="I574" s="29">
        <v>90</v>
      </c>
      <c r="J574" s="29">
        <v>100</v>
      </c>
      <c r="K574" s="48">
        <v>100</v>
      </c>
    </row>
    <row r="575" spans="1:11" x14ac:dyDescent="0.25">
      <c r="A575" s="129"/>
      <c r="B575" s="130"/>
      <c r="C575" s="130"/>
      <c r="D575" s="130">
        <v>1815000751</v>
      </c>
      <c r="E575" s="130" t="s">
        <v>627</v>
      </c>
      <c r="F575" s="223"/>
      <c r="G575" s="15">
        <v>0</v>
      </c>
      <c r="H575" s="15">
        <v>0</v>
      </c>
      <c r="I575" s="29">
        <v>0</v>
      </c>
      <c r="J575" s="29">
        <v>100</v>
      </c>
      <c r="K575" s="48">
        <v>159.83699999999999</v>
      </c>
    </row>
    <row r="576" spans="1:11" x14ac:dyDescent="0.25">
      <c r="A576" s="129"/>
      <c r="B576" s="130"/>
      <c r="C576" s="130"/>
      <c r="D576" s="130">
        <v>1815000752</v>
      </c>
      <c r="E576" s="130" t="s">
        <v>628</v>
      </c>
      <c r="F576" s="223"/>
      <c r="G576" s="15">
        <v>150</v>
      </c>
      <c r="H576" s="15">
        <v>-30</v>
      </c>
      <c r="I576" s="29">
        <v>180</v>
      </c>
      <c r="J576" s="29">
        <v>150</v>
      </c>
      <c r="K576" s="48"/>
    </row>
    <row r="577" spans="1:11" x14ac:dyDescent="0.25">
      <c r="A577" s="129"/>
      <c r="B577" s="130"/>
      <c r="C577" s="130"/>
      <c r="D577" s="130">
        <v>1815000784</v>
      </c>
      <c r="E577" s="130" t="s">
        <v>629</v>
      </c>
      <c r="F577" s="223"/>
      <c r="G577" s="15">
        <v>0</v>
      </c>
      <c r="H577" s="15">
        <v>-30</v>
      </c>
      <c r="I577" s="29">
        <v>30</v>
      </c>
      <c r="J577" s="29">
        <v>30</v>
      </c>
      <c r="K577" s="48">
        <v>31.4</v>
      </c>
    </row>
    <row r="578" spans="1:11" x14ac:dyDescent="0.25">
      <c r="A578" s="129"/>
      <c r="B578" s="130"/>
      <c r="C578" s="130"/>
      <c r="D578" s="130">
        <v>1815000785</v>
      </c>
      <c r="E578" s="130" t="s">
        <v>465</v>
      </c>
      <c r="F578" s="223"/>
      <c r="G578" s="15">
        <v>100</v>
      </c>
      <c r="H578" s="15">
        <v>0</v>
      </c>
      <c r="I578" s="29">
        <v>100</v>
      </c>
      <c r="J578" s="29"/>
      <c r="K578" s="48"/>
    </row>
    <row r="579" spans="1:11" x14ac:dyDescent="0.25">
      <c r="A579" s="129"/>
      <c r="B579" s="130"/>
      <c r="C579" s="130"/>
      <c r="D579" s="130">
        <v>1815008110</v>
      </c>
      <c r="E579" s="130" t="s">
        <v>630</v>
      </c>
      <c r="F579" s="223">
        <v>13.5</v>
      </c>
      <c r="G579" s="15">
        <v>3093</v>
      </c>
      <c r="H579" s="15">
        <v>-16</v>
      </c>
      <c r="I579" s="29">
        <v>3109</v>
      </c>
      <c r="J579" s="29">
        <v>3150</v>
      </c>
      <c r="K579" s="48">
        <v>3040.1317799999997</v>
      </c>
    </row>
    <row r="580" spans="1:11" x14ac:dyDescent="0.25">
      <c r="A580" s="129"/>
      <c r="B580" s="130"/>
      <c r="C580" s="130"/>
      <c r="D580" s="130">
        <v>1815008111</v>
      </c>
      <c r="E580" s="130" t="s">
        <v>631</v>
      </c>
      <c r="F580" s="223">
        <v>1.5</v>
      </c>
      <c r="G580" s="15">
        <v>177</v>
      </c>
      <c r="H580" s="15">
        <v>-2</v>
      </c>
      <c r="I580" s="29">
        <v>179</v>
      </c>
      <c r="J580" s="29">
        <v>114</v>
      </c>
      <c r="K580" s="48">
        <v>60.936889999999998</v>
      </c>
    </row>
    <row r="581" spans="1:11" x14ac:dyDescent="0.25">
      <c r="A581" s="129"/>
      <c r="B581" s="130"/>
      <c r="C581" s="130"/>
      <c r="D581" s="130">
        <v>1815008743</v>
      </c>
      <c r="E581" s="130" t="s">
        <v>632</v>
      </c>
      <c r="F581" s="223"/>
      <c r="G581" s="15">
        <v>0</v>
      </c>
      <c r="H581" s="15">
        <v>0</v>
      </c>
      <c r="I581" s="29">
        <v>0</v>
      </c>
      <c r="J581" s="29">
        <v>0</v>
      </c>
      <c r="K581" s="48">
        <v>1</v>
      </c>
    </row>
    <row r="582" spans="1:11" x14ac:dyDescent="0.25">
      <c r="A582" s="129"/>
      <c r="B582" s="130"/>
      <c r="C582" s="130"/>
      <c r="D582" s="130">
        <v>1815008781</v>
      </c>
      <c r="E582" s="130" t="s">
        <v>633</v>
      </c>
      <c r="F582" s="223"/>
      <c r="G582" s="15">
        <v>21</v>
      </c>
      <c r="H582" s="15">
        <v>-6</v>
      </c>
      <c r="I582" s="29">
        <v>27</v>
      </c>
      <c r="J582" s="29">
        <v>32</v>
      </c>
      <c r="K582" s="48">
        <v>38.799999999999997</v>
      </c>
    </row>
    <row r="583" spans="1:11" x14ac:dyDescent="0.25">
      <c r="A583" s="129"/>
      <c r="B583" s="130"/>
      <c r="C583" s="130"/>
      <c r="D583" s="130">
        <v>1815008789</v>
      </c>
      <c r="E583" s="130" t="s">
        <v>634</v>
      </c>
      <c r="F583" s="223"/>
      <c r="G583" s="15">
        <v>0</v>
      </c>
      <c r="H583" s="15">
        <v>0</v>
      </c>
      <c r="I583" s="29">
        <v>0</v>
      </c>
      <c r="J583" s="29">
        <v>2</v>
      </c>
      <c r="K583" s="48">
        <v>0</v>
      </c>
    </row>
    <row r="584" spans="1:11" x14ac:dyDescent="0.25">
      <c r="A584" s="129"/>
      <c r="B584" s="130"/>
      <c r="C584" s="130"/>
      <c r="D584" s="130">
        <v>1815010110</v>
      </c>
      <c r="E584" s="130" t="s">
        <v>635</v>
      </c>
      <c r="F584" s="223">
        <v>77.5</v>
      </c>
      <c r="G584" s="15">
        <v>20309</v>
      </c>
      <c r="H584" s="15">
        <v>-102</v>
      </c>
      <c r="I584" s="29">
        <v>20411</v>
      </c>
      <c r="J584" s="29">
        <v>19850</v>
      </c>
      <c r="K584" s="48">
        <v>18915.43132</v>
      </c>
    </row>
    <row r="585" spans="1:11" x14ac:dyDescent="0.25">
      <c r="A585" s="129"/>
      <c r="B585" s="130"/>
      <c r="C585" s="130"/>
      <c r="D585" s="130">
        <v>1815010111</v>
      </c>
      <c r="E585" s="130" t="s">
        <v>636</v>
      </c>
      <c r="F585" s="223">
        <v>9.5</v>
      </c>
      <c r="G585" s="15">
        <v>1308</v>
      </c>
      <c r="H585" s="15">
        <v>-14</v>
      </c>
      <c r="I585" s="29">
        <v>1322</v>
      </c>
      <c r="J585" s="29">
        <v>1298</v>
      </c>
      <c r="K585" s="48">
        <v>1179.8793600000001</v>
      </c>
    </row>
    <row r="586" spans="1:11" x14ac:dyDescent="0.25">
      <c r="A586" s="129"/>
      <c r="B586" s="130"/>
      <c r="C586" s="130"/>
      <c r="D586" s="130">
        <v>1815010115</v>
      </c>
      <c r="E586" s="130" t="s">
        <v>261</v>
      </c>
      <c r="F586" s="223"/>
      <c r="G586" s="15">
        <v>140</v>
      </c>
      <c r="H586" s="15">
        <v>0</v>
      </c>
      <c r="I586" s="29">
        <v>140</v>
      </c>
      <c r="J586" s="29">
        <v>120</v>
      </c>
      <c r="K586" s="48">
        <v>105.008</v>
      </c>
    </row>
    <row r="587" spans="1:11" x14ac:dyDescent="0.25">
      <c r="A587" s="129"/>
      <c r="B587" s="130"/>
      <c r="C587" s="130"/>
      <c r="D587" s="130">
        <v>1815010130</v>
      </c>
      <c r="E587" s="130" t="s">
        <v>637</v>
      </c>
      <c r="F587" s="223"/>
      <c r="G587" s="15">
        <v>67</v>
      </c>
      <c r="H587" s="15">
        <v>-15</v>
      </c>
      <c r="I587" s="29">
        <v>82</v>
      </c>
      <c r="J587" s="29">
        <v>90</v>
      </c>
      <c r="K587" s="48">
        <v>83.721759999999989</v>
      </c>
    </row>
    <row r="588" spans="1:11" x14ac:dyDescent="0.25">
      <c r="A588" s="129"/>
      <c r="B588" s="130"/>
      <c r="C588" s="130"/>
      <c r="D588" s="130">
        <v>1815010140</v>
      </c>
      <c r="E588" s="130" t="s">
        <v>638</v>
      </c>
      <c r="F588" s="223"/>
      <c r="G588" s="15">
        <v>30</v>
      </c>
      <c r="H588" s="15">
        <v>0</v>
      </c>
      <c r="I588" s="29">
        <v>30</v>
      </c>
      <c r="J588" s="29">
        <v>30</v>
      </c>
      <c r="K588" s="48">
        <v>25.209849999999999</v>
      </c>
    </row>
    <row r="589" spans="1:11" x14ac:dyDescent="0.25">
      <c r="A589" s="129"/>
      <c r="B589" s="130"/>
      <c r="C589" s="130"/>
      <c r="D589" s="130">
        <v>1815010211</v>
      </c>
      <c r="E589" s="130" t="s">
        <v>639</v>
      </c>
      <c r="F589" s="223">
        <v>0.5</v>
      </c>
      <c r="G589" s="15">
        <v>70</v>
      </c>
      <c r="H589" s="15">
        <v>0</v>
      </c>
      <c r="I589" s="29">
        <v>70</v>
      </c>
      <c r="J589" s="29">
        <v>65</v>
      </c>
      <c r="K589" s="48">
        <v>64.562089999999998</v>
      </c>
    </row>
    <row r="590" spans="1:11" x14ac:dyDescent="0.25">
      <c r="A590" s="129"/>
      <c r="B590" s="130"/>
      <c r="C590" s="130"/>
      <c r="D590" s="130">
        <v>1815010430</v>
      </c>
      <c r="E590" s="130" t="s">
        <v>640</v>
      </c>
      <c r="F590" s="223"/>
      <c r="G590" s="15">
        <v>200</v>
      </c>
      <c r="H590" s="15">
        <v>-20</v>
      </c>
      <c r="I590" s="29">
        <v>220</v>
      </c>
      <c r="J590" s="29">
        <v>220</v>
      </c>
      <c r="K590" s="48">
        <v>212.40979000000002</v>
      </c>
    </row>
    <row r="591" spans="1:11" x14ac:dyDescent="0.25">
      <c r="A591" s="129"/>
      <c r="B591" s="130"/>
      <c r="C591" s="130"/>
      <c r="D591" s="130">
        <v>1815010593</v>
      </c>
      <c r="E591" s="130" t="s">
        <v>272</v>
      </c>
      <c r="F591" s="223"/>
      <c r="G591" s="15">
        <v>100</v>
      </c>
      <c r="H591" s="15">
        <v>0</v>
      </c>
      <c r="I591" s="29">
        <v>100</v>
      </c>
      <c r="J591" s="29">
        <v>100</v>
      </c>
      <c r="K591" s="48">
        <v>105.765</v>
      </c>
    </row>
    <row r="592" spans="1:11" x14ac:dyDescent="0.25">
      <c r="A592" s="129"/>
      <c r="B592" s="130"/>
      <c r="C592" s="130"/>
      <c r="D592" s="130">
        <v>1815010740</v>
      </c>
      <c r="E592" s="130" t="s">
        <v>641</v>
      </c>
      <c r="F592" s="223"/>
      <c r="G592" s="15">
        <v>153</v>
      </c>
      <c r="H592" s="15">
        <v>-38</v>
      </c>
      <c r="I592" s="29">
        <v>191</v>
      </c>
      <c r="J592" s="29">
        <v>199</v>
      </c>
      <c r="K592" s="48">
        <v>148.66900000000001</v>
      </c>
    </row>
    <row r="593" spans="1:11" x14ac:dyDescent="0.25">
      <c r="A593" s="129"/>
      <c r="B593" s="130"/>
      <c r="C593" s="130"/>
      <c r="D593" s="130">
        <v>1815010741</v>
      </c>
      <c r="E593" s="130" t="s">
        <v>524</v>
      </c>
      <c r="F593" s="223"/>
      <c r="G593" s="15">
        <v>46</v>
      </c>
      <c r="H593" s="15">
        <v>0</v>
      </c>
      <c r="I593" s="29">
        <v>46</v>
      </c>
      <c r="J593" s="29">
        <v>46</v>
      </c>
      <c r="K593" s="48">
        <v>47.771000000000001</v>
      </c>
    </row>
    <row r="594" spans="1:11" x14ac:dyDescent="0.25">
      <c r="A594" s="129"/>
      <c r="B594" s="130"/>
      <c r="C594" s="130"/>
      <c r="D594" s="130">
        <v>1815010743</v>
      </c>
      <c r="E594" s="130" t="s">
        <v>642</v>
      </c>
      <c r="F594" s="223"/>
      <c r="G594" s="15">
        <v>0</v>
      </c>
      <c r="H594" s="15">
        <v>0</v>
      </c>
      <c r="I594" s="29">
        <v>0</v>
      </c>
      <c r="J594" s="29">
        <v>0</v>
      </c>
      <c r="K594" s="48">
        <v>7</v>
      </c>
    </row>
    <row r="595" spans="1:11" x14ac:dyDescent="0.25">
      <c r="A595" s="129"/>
      <c r="B595" s="130"/>
      <c r="C595" s="130"/>
      <c r="D595" s="130">
        <v>1815010745</v>
      </c>
      <c r="E595" s="130" t="s">
        <v>643</v>
      </c>
      <c r="F595" s="223"/>
      <c r="G595" s="15">
        <v>0</v>
      </c>
      <c r="H595" s="15">
        <v>0</v>
      </c>
      <c r="I595" s="29">
        <v>0</v>
      </c>
      <c r="J595" s="29">
        <v>0</v>
      </c>
      <c r="K595" s="48">
        <v>42</v>
      </c>
    </row>
    <row r="596" spans="1:11" x14ac:dyDescent="0.25">
      <c r="A596" s="129"/>
      <c r="B596" s="130"/>
      <c r="C596" s="130"/>
      <c r="D596" s="130">
        <v>1815010752</v>
      </c>
      <c r="E596" s="130" t="s">
        <v>171</v>
      </c>
      <c r="F596" s="223"/>
      <c r="G596" s="15">
        <v>0</v>
      </c>
      <c r="H596" s="15">
        <v>0</v>
      </c>
      <c r="I596" s="29">
        <v>0</v>
      </c>
      <c r="J596" s="29">
        <v>24</v>
      </c>
      <c r="K596" s="48">
        <v>15.749000000000001</v>
      </c>
    </row>
    <row r="597" spans="1:11" x14ac:dyDescent="0.25">
      <c r="A597" s="129"/>
      <c r="B597" s="130"/>
      <c r="C597" s="130"/>
      <c r="D597" s="130">
        <v>1815010785</v>
      </c>
      <c r="E597" s="130" t="s">
        <v>644</v>
      </c>
      <c r="F597" s="223"/>
      <c r="G597" s="15">
        <v>120</v>
      </c>
      <c r="H597" s="15">
        <v>-40</v>
      </c>
      <c r="I597" s="29">
        <v>160</v>
      </c>
      <c r="J597" s="29">
        <v>165</v>
      </c>
      <c r="K597" s="48">
        <v>114.102</v>
      </c>
    </row>
    <row r="598" spans="1:11" x14ac:dyDescent="0.25">
      <c r="A598" s="129"/>
      <c r="B598" s="130"/>
      <c r="C598" s="130"/>
      <c r="D598" s="130">
        <v>1815010787</v>
      </c>
      <c r="E598" s="130" t="s">
        <v>645</v>
      </c>
      <c r="F598" s="223"/>
      <c r="G598" s="15">
        <v>2</v>
      </c>
      <c r="H598" s="15">
        <v>0</v>
      </c>
      <c r="I598" s="29">
        <v>2</v>
      </c>
      <c r="J598" s="29">
        <v>2</v>
      </c>
      <c r="K598" s="48">
        <v>0</v>
      </c>
    </row>
    <row r="599" spans="1:11" x14ac:dyDescent="0.25">
      <c r="A599" s="129"/>
      <c r="B599" s="130"/>
      <c r="C599" s="130"/>
      <c r="D599" s="130">
        <v>1815010789</v>
      </c>
      <c r="E599" s="130" t="s">
        <v>523</v>
      </c>
      <c r="F599" s="223"/>
      <c r="G599" s="15">
        <v>0</v>
      </c>
      <c r="H599" s="15">
        <v>0</v>
      </c>
      <c r="I599" s="29">
        <v>0</v>
      </c>
      <c r="J599" s="29">
        <v>11</v>
      </c>
      <c r="K599" s="48">
        <v>11</v>
      </c>
    </row>
    <row r="600" spans="1:11" x14ac:dyDescent="0.25">
      <c r="A600" s="129"/>
      <c r="B600" s="130"/>
      <c r="C600" s="130"/>
      <c r="D600" s="130">
        <v>1815010795</v>
      </c>
      <c r="E600" s="130" t="s">
        <v>530</v>
      </c>
      <c r="F600" s="223"/>
      <c r="G600" s="15">
        <v>40</v>
      </c>
      <c r="H600" s="15">
        <v>0</v>
      </c>
      <c r="I600" s="29">
        <v>40</v>
      </c>
      <c r="J600" s="29">
        <v>40</v>
      </c>
      <c r="K600" s="48">
        <v>37.774999999999999</v>
      </c>
    </row>
    <row r="601" spans="1:11" x14ac:dyDescent="0.25">
      <c r="A601" s="129"/>
      <c r="B601" s="130"/>
      <c r="C601" s="130"/>
      <c r="D601" s="130">
        <v>1815010798</v>
      </c>
      <c r="E601" s="130" t="s">
        <v>288</v>
      </c>
      <c r="F601" s="223"/>
      <c r="G601" s="15">
        <v>70</v>
      </c>
      <c r="H601" s="15">
        <v>-10</v>
      </c>
      <c r="I601" s="29">
        <v>80</v>
      </c>
      <c r="J601" s="29">
        <v>80</v>
      </c>
      <c r="K601" s="48">
        <v>66.594999999999999</v>
      </c>
    </row>
    <row r="602" spans="1:11" x14ac:dyDescent="0.25">
      <c r="A602" s="129"/>
      <c r="B602" s="130"/>
      <c r="C602" s="130"/>
      <c r="D602" s="130">
        <v>1815020110</v>
      </c>
      <c r="E602" s="130" t="s">
        <v>646</v>
      </c>
      <c r="F602" s="223">
        <v>74</v>
      </c>
      <c r="G602" s="15">
        <v>18281</v>
      </c>
      <c r="H602" s="15">
        <v>-92</v>
      </c>
      <c r="I602" s="29">
        <v>18373</v>
      </c>
      <c r="J602" s="29">
        <v>17310</v>
      </c>
      <c r="K602" s="48">
        <v>18051.054239999998</v>
      </c>
    </row>
    <row r="603" spans="1:11" x14ac:dyDescent="0.25">
      <c r="A603" s="129"/>
      <c r="B603" s="130"/>
      <c r="C603" s="130"/>
      <c r="D603" s="130">
        <v>1815020111</v>
      </c>
      <c r="E603" s="130" t="s">
        <v>647</v>
      </c>
      <c r="F603" s="223">
        <v>10.8</v>
      </c>
      <c r="G603" s="15">
        <v>1003</v>
      </c>
      <c r="H603" s="15">
        <v>-11</v>
      </c>
      <c r="I603" s="29">
        <v>1014</v>
      </c>
      <c r="J603" s="29">
        <v>1255</v>
      </c>
      <c r="K603" s="48">
        <v>1496.80954</v>
      </c>
    </row>
    <row r="604" spans="1:11" x14ac:dyDescent="0.25">
      <c r="A604" s="129"/>
      <c r="B604" s="130"/>
      <c r="C604" s="130"/>
      <c r="D604" s="130">
        <v>1815020115</v>
      </c>
      <c r="E604" s="130" t="s">
        <v>261</v>
      </c>
      <c r="F604" s="223"/>
      <c r="G604" s="15">
        <v>140</v>
      </c>
      <c r="H604" s="15">
        <v>0</v>
      </c>
      <c r="I604" s="29">
        <v>140</v>
      </c>
      <c r="J604" s="29">
        <v>120</v>
      </c>
      <c r="K604" s="48">
        <v>105.008</v>
      </c>
    </row>
    <row r="605" spans="1:11" x14ac:dyDescent="0.25">
      <c r="A605" s="129"/>
      <c r="B605" s="130"/>
      <c r="C605" s="130"/>
      <c r="D605" s="130">
        <v>1815020130</v>
      </c>
      <c r="E605" s="130" t="s">
        <v>637</v>
      </c>
      <c r="F605" s="223"/>
      <c r="G605" s="15">
        <v>71</v>
      </c>
      <c r="H605" s="15">
        <v>-30</v>
      </c>
      <c r="I605" s="29">
        <v>101</v>
      </c>
      <c r="J605" s="29">
        <v>160</v>
      </c>
      <c r="K605" s="48">
        <v>102.98214</v>
      </c>
    </row>
    <row r="606" spans="1:11" x14ac:dyDescent="0.25">
      <c r="A606" s="129"/>
      <c r="B606" s="130"/>
      <c r="C606" s="130"/>
      <c r="D606" s="130">
        <v>1815020131</v>
      </c>
      <c r="E606" s="130" t="s">
        <v>648</v>
      </c>
      <c r="F606" s="223"/>
      <c r="G606" s="15">
        <v>29</v>
      </c>
      <c r="H606" s="15">
        <v>-12</v>
      </c>
      <c r="I606" s="29">
        <v>41</v>
      </c>
      <c r="J606" s="29">
        <v>25</v>
      </c>
      <c r="K606" s="48">
        <v>44.691319999999997</v>
      </c>
    </row>
    <row r="607" spans="1:11" x14ac:dyDescent="0.25">
      <c r="A607" s="129"/>
      <c r="B607" s="130"/>
      <c r="C607" s="130"/>
      <c r="D607" s="130">
        <v>1815020140</v>
      </c>
      <c r="E607" s="130" t="s">
        <v>638</v>
      </c>
      <c r="F607" s="223"/>
      <c r="G607" s="15">
        <v>40</v>
      </c>
      <c r="H607" s="15">
        <v>0</v>
      </c>
      <c r="I607" s="29">
        <v>40</v>
      </c>
      <c r="J607" s="29">
        <v>36</v>
      </c>
      <c r="K607" s="48">
        <v>39.927059999999997</v>
      </c>
    </row>
    <row r="608" spans="1:11" x14ac:dyDescent="0.25">
      <c r="A608" s="129"/>
      <c r="B608" s="130"/>
      <c r="C608" s="130"/>
      <c r="D608" s="130">
        <v>1815020141</v>
      </c>
      <c r="E608" s="130" t="s">
        <v>649</v>
      </c>
      <c r="F608" s="223"/>
      <c r="G608" s="15">
        <v>100</v>
      </c>
      <c r="H608" s="15">
        <v>0</v>
      </c>
      <c r="I608" s="29">
        <v>100</v>
      </c>
      <c r="J608" s="29">
        <v>65</v>
      </c>
      <c r="K608" s="48">
        <v>97.285550000000001</v>
      </c>
    </row>
    <row r="609" spans="1:11" x14ac:dyDescent="0.25">
      <c r="A609" s="129"/>
      <c r="B609" s="130"/>
      <c r="C609" s="130"/>
      <c r="D609" s="130">
        <v>1815020211</v>
      </c>
      <c r="E609" s="130" t="s">
        <v>650</v>
      </c>
      <c r="F609" s="223">
        <v>0.5</v>
      </c>
      <c r="G609" s="15">
        <v>80</v>
      </c>
      <c r="H609" s="15">
        <v>0</v>
      </c>
      <c r="I609" s="29">
        <v>80</v>
      </c>
      <c r="J609" s="29">
        <v>60</v>
      </c>
      <c r="K609" s="48">
        <v>90.07723</v>
      </c>
    </row>
    <row r="610" spans="1:11" x14ac:dyDescent="0.25">
      <c r="A610" s="129"/>
      <c r="B610" s="130"/>
      <c r="C610" s="130"/>
      <c r="D610" s="130">
        <v>1815020430</v>
      </c>
      <c r="E610" s="130" t="s">
        <v>651</v>
      </c>
      <c r="F610" s="223"/>
      <c r="G610" s="15">
        <v>125</v>
      </c>
      <c r="H610" s="15">
        <v>-45</v>
      </c>
      <c r="I610" s="29">
        <v>170</v>
      </c>
      <c r="J610" s="29">
        <v>180</v>
      </c>
      <c r="K610" s="48">
        <v>164.96492000000001</v>
      </c>
    </row>
    <row r="611" spans="1:11" x14ac:dyDescent="0.25">
      <c r="A611" s="129"/>
      <c r="B611" s="130"/>
      <c r="C611" s="130"/>
      <c r="D611" s="130">
        <v>1815020593</v>
      </c>
      <c r="E611" s="130" t="s">
        <v>272</v>
      </c>
      <c r="F611" s="223"/>
      <c r="G611" s="15">
        <v>100</v>
      </c>
      <c r="H611" s="15">
        <v>0</v>
      </c>
      <c r="I611" s="29">
        <v>100</v>
      </c>
      <c r="J611" s="29">
        <v>100</v>
      </c>
      <c r="K611" s="48">
        <v>105.765</v>
      </c>
    </row>
    <row r="612" spans="1:11" x14ac:dyDescent="0.25">
      <c r="A612" s="129"/>
      <c r="B612" s="130"/>
      <c r="C612" s="130"/>
      <c r="D612" s="130">
        <v>1815020740</v>
      </c>
      <c r="E612" s="130" t="s">
        <v>652</v>
      </c>
      <c r="F612" s="223"/>
      <c r="G612" s="15">
        <v>132</v>
      </c>
      <c r="H612" s="15">
        <v>-32</v>
      </c>
      <c r="I612" s="29">
        <v>164</v>
      </c>
      <c r="J612" s="29">
        <v>186</v>
      </c>
      <c r="K612" s="48">
        <v>156</v>
      </c>
    </row>
    <row r="613" spans="1:11" x14ac:dyDescent="0.25">
      <c r="A613" s="129"/>
      <c r="B613" s="130"/>
      <c r="C613" s="130"/>
      <c r="D613" s="130">
        <v>1815020741</v>
      </c>
      <c r="E613" s="130" t="s">
        <v>524</v>
      </c>
      <c r="F613" s="223"/>
      <c r="G613" s="15">
        <v>46</v>
      </c>
      <c r="H613" s="15">
        <v>0</v>
      </c>
      <c r="I613" s="29">
        <v>46</v>
      </c>
      <c r="J613" s="29">
        <v>46</v>
      </c>
      <c r="K613" s="48">
        <v>45.55</v>
      </c>
    </row>
    <row r="614" spans="1:11" x14ac:dyDescent="0.25">
      <c r="A614" s="129"/>
      <c r="B614" s="130"/>
      <c r="C614" s="130"/>
      <c r="D614" s="130">
        <v>1815020743</v>
      </c>
      <c r="E614" s="130" t="s">
        <v>653</v>
      </c>
      <c r="F614" s="223"/>
      <c r="G614" s="15">
        <v>0</v>
      </c>
      <c r="H614" s="15">
        <v>0</v>
      </c>
      <c r="I614" s="29">
        <v>0</v>
      </c>
      <c r="J614" s="29">
        <v>0</v>
      </c>
      <c r="K614" s="48">
        <v>6</v>
      </c>
    </row>
    <row r="615" spans="1:11" x14ac:dyDescent="0.25">
      <c r="A615" s="129"/>
      <c r="B615" s="130"/>
      <c r="C615" s="130"/>
      <c r="D615" s="130">
        <v>1815020745</v>
      </c>
      <c r="E615" s="130" t="s">
        <v>643</v>
      </c>
      <c r="F615" s="223"/>
      <c r="G615" s="15">
        <v>0</v>
      </c>
      <c r="H615" s="15">
        <v>0</v>
      </c>
      <c r="I615" s="29">
        <v>0</v>
      </c>
      <c r="J615" s="29">
        <v>0</v>
      </c>
      <c r="K615" s="48">
        <v>42</v>
      </c>
    </row>
    <row r="616" spans="1:11" x14ac:dyDescent="0.25">
      <c r="A616" s="129"/>
      <c r="B616" s="130"/>
      <c r="C616" s="130"/>
      <c r="D616" s="130">
        <v>1815020746</v>
      </c>
      <c r="E616" s="130" t="s">
        <v>654</v>
      </c>
      <c r="F616" s="223"/>
      <c r="G616" s="15">
        <v>63</v>
      </c>
      <c r="H616" s="15">
        <v>0</v>
      </c>
      <c r="I616" s="29">
        <v>63</v>
      </c>
      <c r="J616" s="29">
        <v>103</v>
      </c>
      <c r="K616" s="48">
        <v>0</v>
      </c>
    </row>
    <row r="617" spans="1:11" x14ac:dyDescent="0.25">
      <c r="A617" s="129"/>
      <c r="B617" s="130"/>
      <c r="C617" s="130"/>
      <c r="D617" s="130">
        <v>1815020748</v>
      </c>
      <c r="E617" s="130" t="s">
        <v>655</v>
      </c>
      <c r="F617" s="223"/>
      <c r="G617" s="15">
        <v>59</v>
      </c>
      <c r="H617" s="15">
        <v>0</v>
      </c>
      <c r="I617" s="29">
        <v>59</v>
      </c>
      <c r="J617" s="29">
        <v>33</v>
      </c>
      <c r="K617" s="48">
        <v>56.4148</v>
      </c>
    </row>
    <row r="618" spans="1:11" x14ac:dyDescent="0.25">
      <c r="A618" s="129"/>
      <c r="B618" s="130"/>
      <c r="C618" s="130"/>
      <c r="D618" s="130">
        <v>1815020752</v>
      </c>
      <c r="E618" s="130" t="s">
        <v>171</v>
      </c>
      <c r="F618" s="223"/>
      <c r="G618" s="15">
        <v>0</v>
      </c>
      <c r="H618" s="15">
        <v>0</v>
      </c>
      <c r="I618" s="29">
        <v>0</v>
      </c>
      <c r="J618" s="29">
        <v>22</v>
      </c>
      <c r="K618" s="48">
        <v>11.662000000000001</v>
      </c>
    </row>
    <row r="619" spans="1:11" x14ac:dyDescent="0.25">
      <c r="A619" s="129"/>
      <c r="B619" s="130"/>
      <c r="C619" s="130"/>
      <c r="D619" s="130">
        <v>1815020785</v>
      </c>
      <c r="E619" s="130" t="s">
        <v>656</v>
      </c>
      <c r="F619" s="223"/>
      <c r="G619" s="15">
        <v>245</v>
      </c>
      <c r="H619" s="15">
        <v>-75</v>
      </c>
      <c r="I619" s="29">
        <v>320</v>
      </c>
      <c r="J619" s="29">
        <v>330</v>
      </c>
      <c r="K619" s="48">
        <v>75.430999999999997</v>
      </c>
    </row>
    <row r="620" spans="1:11" x14ac:dyDescent="0.25">
      <c r="A620" s="129"/>
      <c r="B620" s="130"/>
      <c r="C620" s="130"/>
      <c r="D620" s="130">
        <v>1815020787</v>
      </c>
      <c r="E620" s="130" t="s">
        <v>645</v>
      </c>
      <c r="F620" s="223"/>
      <c r="G620" s="15">
        <v>5</v>
      </c>
      <c r="H620" s="15">
        <v>0</v>
      </c>
      <c r="I620" s="29">
        <v>5</v>
      </c>
      <c r="J620" s="29">
        <v>5</v>
      </c>
      <c r="K620" s="48">
        <v>0</v>
      </c>
    </row>
    <row r="621" spans="1:11" x14ac:dyDescent="0.25">
      <c r="A621" s="129"/>
      <c r="B621" s="130"/>
      <c r="C621" s="130"/>
      <c r="D621" s="130">
        <v>1815020789</v>
      </c>
      <c r="E621" s="130" t="s">
        <v>523</v>
      </c>
      <c r="F621" s="223"/>
      <c r="G621" s="15">
        <v>0</v>
      </c>
      <c r="H621" s="15">
        <v>0</v>
      </c>
      <c r="I621" s="29">
        <v>0</v>
      </c>
      <c r="J621" s="29">
        <v>11</v>
      </c>
      <c r="K621" s="48">
        <v>11</v>
      </c>
    </row>
    <row r="622" spans="1:11" x14ac:dyDescent="0.25">
      <c r="A622" s="129"/>
      <c r="B622" s="130"/>
      <c r="C622" s="130"/>
      <c r="D622" s="130">
        <v>1815020795</v>
      </c>
      <c r="E622" s="130" t="s">
        <v>530</v>
      </c>
      <c r="F622" s="223"/>
      <c r="G622" s="15">
        <v>40</v>
      </c>
      <c r="H622" s="15">
        <v>0</v>
      </c>
      <c r="I622" s="29">
        <v>40</v>
      </c>
      <c r="J622" s="29">
        <v>40</v>
      </c>
      <c r="K622" s="48">
        <v>37.774999999999999</v>
      </c>
    </row>
    <row r="623" spans="1:11" x14ac:dyDescent="0.25">
      <c r="A623" s="129"/>
      <c r="B623" s="130"/>
      <c r="C623" s="130"/>
      <c r="D623" s="130">
        <v>1815020798</v>
      </c>
      <c r="E623" s="130" t="s">
        <v>288</v>
      </c>
      <c r="F623" s="223"/>
      <c r="G623" s="15">
        <v>70</v>
      </c>
      <c r="H623" s="15">
        <v>-10</v>
      </c>
      <c r="I623" s="29">
        <v>80</v>
      </c>
      <c r="J623" s="29">
        <v>80</v>
      </c>
      <c r="K623" s="48">
        <v>66.594999999999999</v>
      </c>
    </row>
    <row r="624" spans="1:11" x14ac:dyDescent="0.25">
      <c r="A624" s="129"/>
      <c r="B624" s="130"/>
      <c r="C624" s="130"/>
      <c r="D624" s="130">
        <v>1815030110</v>
      </c>
      <c r="E624" s="130" t="s">
        <v>657</v>
      </c>
      <c r="F624" s="223">
        <v>72</v>
      </c>
      <c r="G624" s="15">
        <v>19319</v>
      </c>
      <c r="H624" s="15">
        <v>-98</v>
      </c>
      <c r="I624" s="29">
        <v>19417</v>
      </c>
      <c r="J624" s="29">
        <v>18950</v>
      </c>
      <c r="K624" s="48">
        <v>18582.328579999998</v>
      </c>
    </row>
    <row r="625" spans="1:11" x14ac:dyDescent="0.25">
      <c r="A625" s="129"/>
      <c r="B625" s="130"/>
      <c r="C625" s="130"/>
      <c r="D625" s="130">
        <v>1815030111</v>
      </c>
      <c r="E625" s="130" t="s">
        <v>658</v>
      </c>
      <c r="F625" s="223">
        <v>8.6</v>
      </c>
      <c r="G625" s="15">
        <v>1102</v>
      </c>
      <c r="H625" s="15">
        <v>-12</v>
      </c>
      <c r="I625" s="29">
        <v>1114</v>
      </c>
      <c r="J625" s="29">
        <v>1255</v>
      </c>
      <c r="K625" s="48">
        <v>1209.0661499999999</v>
      </c>
    </row>
    <row r="626" spans="1:11" x14ac:dyDescent="0.25">
      <c r="A626" s="129"/>
      <c r="B626" s="130"/>
      <c r="C626" s="130"/>
      <c r="D626" s="130">
        <v>1815030115</v>
      </c>
      <c r="E626" s="130" t="s">
        <v>261</v>
      </c>
      <c r="F626" s="223"/>
      <c r="G626" s="15">
        <v>140</v>
      </c>
      <c r="H626" s="15">
        <v>0</v>
      </c>
      <c r="I626" s="29">
        <v>140</v>
      </c>
      <c r="J626" s="29">
        <v>120</v>
      </c>
      <c r="K626" s="48">
        <v>105.008</v>
      </c>
    </row>
    <row r="627" spans="1:11" x14ac:dyDescent="0.25">
      <c r="A627" s="129"/>
      <c r="B627" s="130"/>
      <c r="C627" s="130"/>
      <c r="D627" s="130">
        <v>1815030130</v>
      </c>
      <c r="E627" s="130" t="s">
        <v>637</v>
      </c>
      <c r="F627" s="223"/>
      <c r="G627" s="15">
        <v>105</v>
      </c>
      <c r="H627" s="15">
        <v>-42</v>
      </c>
      <c r="I627" s="29">
        <v>147</v>
      </c>
      <c r="J627" s="29">
        <v>160</v>
      </c>
      <c r="K627" s="48">
        <v>126.23464</v>
      </c>
    </row>
    <row r="628" spans="1:11" x14ac:dyDescent="0.25">
      <c r="A628" s="129"/>
      <c r="B628" s="130"/>
      <c r="C628" s="130"/>
      <c r="D628" s="130">
        <v>1815030131</v>
      </c>
      <c r="E628" s="130" t="s">
        <v>648</v>
      </c>
      <c r="F628" s="223"/>
      <c r="G628" s="15">
        <v>35</v>
      </c>
      <c r="H628" s="15">
        <v>-20</v>
      </c>
      <c r="I628" s="29">
        <v>55</v>
      </c>
      <c r="J628" s="29">
        <v>80</v>
      </c>
      <c r="K628" s="48">
        <v>54.875160000000001</v>
      </c>
    </row>
    <row r="629" spans="1:11" x14ac:dyDescent="0.25">
      <c r="A629" s="129"/>
      <c r="B629" s="130"/>
      <c r="C629" s="130"/>
      <c r="D629" s="130">
        <v>1815030140</v>
      </c>
      <c r="E629" s="130" t="s">
        <v>638</v>
      </c>
      <c r="F629" s="223"/>
      <c r="G629" s="15">
        <v>40</v>
      </c>
      <c r="H629" s="15">
        <v>0</v>
      </c>
      <c r="I629" s="29">
        <v>40</v>
      </c>
      <c r="J629" s="29">
        <v>55</v>
      </c>
      <c r="K629" s="48">
        <v>39.258209999999998</v>
      </c>
    </row>
    <row r="630" spans="1:11" x14ac:dyDescent="0.25">
      <c r="A630" s="129"/>
      <c r="B630" s="130"/>
      <c r="C630" s="130"/>
      <c r="D630" s="130">
        <v>1815030141</v>
      </c>
      <c r="E630" s="130" t="s">
        <v>659</v>
      </c>
      <c r="F630" s="223"/>
      <c r="G630" s="15">
        <v>40</v>
      </c>
      <c r="H630" s="15">
        <v>0</v>
      </c>
      <c r="I630" s="29">
        <v>40</v>
      </c>
      <c r="J630" s="29">
        <v>20</v>
      </c>
      <c r="K630" s="48">
        <v>39.495290000000004</v>
      </c>
    </row>
    <row r="631" spans="1:11" x14ac:dyDescent="0.25">
      <c r="A631" s="129"/>
      <c r="B631" s="130"/>
      <c r="C631" s="130"/>
      <c r="D631" s="130">
        <v>1815030211</v>
      </c>
      <c r="E631" s="130" t="s">
        <v>660</v>
      </c>
      <c r="F631" s="223">
        <v>0.5</v>
      </c>
      <c r="G631" s="15">
        <v>68</v>
      </c>
      <c r="H631" s="15">
        <v>0</v>
      </c>
      <c r="I631" s="29">
        <v>68</v>
      </c>
      <c r="J631" s="29">
        <v>65</v>
      </c>
      <c r="K631" s="48">
        <v>66.430589999999995</v>
      </c>
    </row>
    <row r="632" spans="1:11" x14ac:dyDescent="0.25">
      <c r="A632" s="129"/>
      <c r="B632" s="130"/>
      <c r="C632" s="130"/>
      <c r="D632" s="130">
        <v>1815030430</v>
      </c>
      <c r="E632" s="130" t="s">
        <v>661</v>
      </c>
      <c r="F632" s="223"/>
      <c r="G632" s="15">
        <v>290</v>
      </c>
      <c r="H632" s="15">
        <v>-80</v>
      </c>
      <c r="I632" s="29">
        <v>370</v>
      </c>
      <c r="J632" s="29">
        <v>350</v>
      </c>
      <c r="K632" s="48">
        <v>358.95181000000002</v>
      </c>
    </row>
    <row r="633" spans="1:11" x14ac:dyDescent="0.25">
      <c r="A633" s="129"/>
      <c r="B633" s="130"/>
      <c r="C633" s="130"/>
      <c r="D633" s="130">
        <v>1815030593</v>
      </c>
      <c r="E633" s="130" t="s">
        <v>272</v>
      </c>
      <c r="F633" s="223"/>
      <c r="G633" s="15">
        <v>100</v>
      </c>
      <c r="H633" s="15">
        <v>0</v>
      </c>
      <c r="I633" s="29">
        <v>100</v>
      </c>
      <c r="J633" s="29">
        <v>100</v>
      </c>
      <c r="K633" s="48">
        <v>105.765</v>
      </c>
    </row>
    <row r="634" spans="1:11" x14ac:dyDescent="0.25">
      <c r="A634" s="129"/>
      <c r="B634" s="130"/>
      <c r="C634" s="130"/>
      <c r="D634" s="130">
        <v>1815030740</v>
      </c>
      <c r="E634" s="130" t="s">
        <v>662</v>
      </c>
      <c r="F634" s="223"/>
      <c r="G634" s="15">
        <v>124</v>
      </c>
      <c r="H634" s="15">
        <v>-54</v>
      </c>
      <c r="I634" s="29">
        <v>178</v>
      </c>
      <c r="J634" s="29">
        <v>192</v>
      </c>
      <c r="K634" s="48">
        <v>162.99924999999999</v>
      </c>
    </row>
    <row r="635" spans="1:11" x14ac:dyDescent="0.25">
      <c r="A635" s="129"/>
      <c r="B635" s="130"/>
      <c r="C635" s="130"/>
      <c r="D635" s="130">
        <v>1815030741</v>
      </c>
      <c r="E635" s="130" t="s">
        <v>524</v>
      </c>
      <c r="F635" s="223"/>
      <c r="G635" s="15">
        <v>46</v>
      </c>
      <c r="H635" s="15">
        <v>0</v>
      </c>
      <c r="I635" s="29">
        <v>46</v>
      </c>
      <c r="J635" s="29">
        <v>46</v>
      </c>
      <c r="K635" s="48">
        <v>39.549999999999997</v>
      </c>
    </row>
    <row r="636" spans="1:11" x14ac:dyDescent="0.25">
      <c r="A636" s="129"/>
      <c r="B636" s="130"/>
      <c r="C636" s="130"/>
      <c r="D636" s="130">
        <v>1815030743</v>
      </c>
      <c r="E636" s="130" t="s">
        <v>663</v>
      </c>
      <c r="F636" s="223"/>
      <c r="G636" s="15">
        <v>0</v>
      </c>
      <c r="H636" s="15">
        <v>0</v>
      </c>
      <c r="I636" s="29">
        <v>0</v>
      </c>
      <c r="J636" s="29">
        <v>0</v>
      </c>
      <c r="K636" s="48">
        <v>6</v>
      </c>
    </row>
    <row r="637" spans="1:11" x14ac:dyDescent="0.25">
      <c r="A637" s="129"/>
      <c r="B637" s="130"/>
      <c r="C637" s="130"/>
      <c r="D637" s="130">
        <v>1815030745</v>
      </c>
      <c r="E637" s="130" t="s">
        <v>643</v>
      </c>
      <c r="F637" s="223"/>
      <c r="G637" s="15">
        <v>0</v>
      </c>
      <c r="H637" s="15">
        <v>0</v>
      </c>
      <c r="I637" s="29">
        <v>0</v>
      </c>
      <c r="J637" s="29">
        <v>0</v>
      </c>
      <c r="K637" s="48">
        <v>42</v>
      </c>
    </row>
    <row r="638" spans="1:11" x14ac:dyDescent="0.25">
      <c r="A638" s="129"/>
      <c r="B638" s="130"/>
      <c r="C638" s="130"/>
      <c r="D638" s="130">
        <v>1815030752</v>
      </c>
      <c r="E638" s="130" t="s">
        <v>171</v>
      </c>
      <c r="F638" s="223"/>
      <c r="G638" s="15">
        <v>0</v>
      </c>
      <c r="H638" s="15">
        <v>0</v>
      </c>
      <c r="I638" s="29">
        <v>0</v>
      </c>
      <c r="J638" s="29">
        <v>22</v>
      </c>
      <c r="K638" s="48">
        <v>13.512</v>
      </c>
    </row>
    <row r="639" spans="1:11" x14ac:dyDescent="0.25">
      <c r="A639" s="129"/>
      <c r="B639" s="130"/>
      <c r="C639" s="130"/>
      <c r="D639" s="130">
        <v>1815030785</v>
      </c>
      <c r="E639" s="130" t="s">
        <v>664</v>
      </c>
      <c r="F639" s="223"/>
      <c r="G639" s="15">
        <v>105</v>
      </c>
      <c r="H639" s="15">
        <v>-55</v>
      </c>
      <c r="I639" s="29">
        <v>160</v>
      </c>
      <c r="J639" s="29">
        <v>165</v>
      </c>
      <c r="K639" s="48">
        <v>132.13900000000001</v>
      </c>
    </row>
    <row r="640" spans="1:11" x14ac:dyDescent="0.25">
      <c r="A640" s="129"/>
      <c r="B640" s="130"/>
      <c r="C640" s="130"/>
      <c r="D640" s="130">
        <v>1815030787</v>
      </c>
      <c r="E640" s="130" t="s">
        <v>645</v>
      </c>
      <c r="F640" s="223"/>
      <c r="G640" s="15">
        <v>3</v>
      </c>
      <c r="H640" s="15">
        <v>0</v>
      </c>
      <c r="I640" s="29">
        <v>3</v>
      </c>
      <c r="J640" s="29">
        <v>3</v>
      </c>
      <c r="K640" s="48">
        <v>0</v>
      </c>
    </row>
    <row r="641" spans="1:11" x14ac:dyDescent="0.25">
      <c r="A641" s="129"/>
      <c r="B641" s="130"/>
      <c r="C641" s="130"/>
      <c r="D641" s="130">
        <v>1815030789</v>
      </c>
      <c r="E641" s="130" t="s">
        <v>523</v>
      </c>
      <c r="F641" s="223"/>
      <c r="G641" s="15">
        <v>0</v>
      </c>
      <c r="H641" s="15">
        <v>0</v>
      </c>
      <c r="I641" s="29">
        <v>0</v>
      </c>
      <c r="J641" s="29">
        <v>11</v>
      </c>
      <c r="K641" s="48">
        <v>11</v>
      </c>
    </row>
    <row r="642" spans="1:11" x14ac:dyDescent="0.25">
      <c r="A642" s="129"/>
      <c r="B642" s="130"/>
      <c r="C642" s="130"/>
      <c r="D642" s="130">
        <v>1815030795</v>
      </c>
      <c r="E642" s="130" t="s">
        <v>665</v>
      </c>
      <c r="F642" s="223"/>
      <c r="G642" s="15">
        <v>40</v>
      </c>
      <c r="H642" s="15">
        <v>0</v>
      </c>
      <c r="I642" s="29">
        <v>40</v>
      </c>
      <c r="J642" s="29">
        <v>40</v>
      </c>
      <c r="K642" s="48">
        <v>37.774999999999999</v>
      </c>
    </row>
    <row r="643" spans="1:11" x14ac:dyDescent="0.25">
      <c r="A643" s="129"/>
      <c r="B643" s="130"/>
      <c r="C643" s="130"/>
      <c r="D643" s="130">
        <v>1815030798</v>
      </c>
      <c r="E643" s="130" t="s">
        <v>666</v>
      </c>
      <c r="F643" s="223"/>
      <c r="G643" s="15">
        <v>70</v>
      </c>
      <c r="H643" s="15">
        <v>-10</v>
      </c>
      <c r="I643" s="29">
        <v>80</v>
      </c>
      <c r="J643" s="29">
        <v>80</v>
      </c>
      <c r="K643" s="48">
        <v>66.594999999999999</v>
      </c>
    </row>
    <row r="644" spans="1:11" x14ac:dyDescent="0.25">
      <c r="A644" s="129"/>
      <c r="B644" s="130"/>
      <c r="C644" s="130"/>
      <c r="D644" s="130">
        <v>1815040110</v>
      </c>
      <c r="E644" s="130" t="s">
        <v>667</v>
      </c>
      <c r="F644" s="223">
        <v>74</v>
      </c>
      <c r="G644" s="15">
        <v>20902</v>
      </c>
      <c r="H644" s="15">
        <v>-105</v>
      </c>
      <c r="I644" s="29">
        <v>21007</v>
      </c>
      <c r="J644" s="29">
        <v>17550</v>
      </c>
      <c r="K644" s="48">
        <v>18872.032299999999</v>
      </c>
    </row>
    <row r="645" spans="1:11" x14ac:dyDescent="0.25">
      <c r="A645" s="129"/>
      <c r="B645" s="130"/>
      <c r="C645" s="130"/>
      <c r="D645" s="130">
        <v>1815040111</v>
      </c>
      <c r="E645" s="130" t="s">
        <v>668</v>
      </c>
      <c r="F645" s="223">
        <v>9.6999999999999993</v>
      </c>
      <c r="G645" s="15">
        <v>1191</v>
      </c>
      <c r="H645" s="15">
        <v>-12</v>
      </c>
      <c r="I645" s="29">
        <v>1203</v>
      </c>
      <c r="J645" s="29">
        <v>1290</v>
      </c>
      <c r="K645" s="48">
        <v>1180.2121200000001</v>
      </c>
    </row>
    <row r="646" spans="1:11" x14ac:dyDescent="0.25">
      <c r="A646" s="129"/>
      <c r="B646" s="130"/>
      <c r="C646" s="130"/>
      <c r="D646" s="130">
        <v>1815040115</v>
      </c>
      <c r="E646" s="130" t="s">
        <v>261</v>
      </c>
      <c r="F646" s="223"/>
      <c r="G646" s="15">
        <v>140</v>
      </c>
      <c r="H646" s="15">
        <v>0</v>
      </c>
      <c r="I646" s="29">
        <v>140</v>
      </c>
      <c r="J646" s="29">
        <v>120</v>
      </c>
      <c r="K646" s="48">
        <v>105.008</v>
      </c>
    </row>
    <row r="647" spans="1:11" x14ac:dyDescent="0.25">
      <c r="A647" s="129"/>
      <c r="B647" s="130"/>
      <c r="C647" s="130"/>
      <c r="D647" s="130">
        <v>1815040130</v>
      </c>
      <c r="E647" s="130" t="s">
        <v>637</v>
      </c>
      <c r="F647" s="223"/>
      <c r="G647" s="15">
        <v>98</v>
      </c>
      <c r="H647" s="15">
        <v>-39</v>
      </c>
      <c r="I647" s="29">
        <v>137</v>
      </c>
      <c r="J647" s="29">
        <v>150</v>
      </c>
      <c r="K647" s="48">
        <v>146.94645</v>
      </c>
    </row>
    <row r="648" spans="1:11" x14ac:dyDescent="0.25">
      <c r="A648" s="129"/>
      <c r="B648" s="130"/>
      <c r="C648" s="130"/>
      <c r="D648" s="130">
        <v>1815040131</v>
      </c>
      <c r="E648" s="130" t="s">
        <v>648</v>
      </c>
      <c r="F648" s="223"/>
      <c r="G648" s="15">
        <v>18</v>
      </c>
      <c r="H648" s="15">
        <v>-9</v>
      </c>
      <c r="I648" s="29">
        <v>27</v>
      </c>
      <c r="J648" s="29">
        <v>6</v>
      </c>
      <c r="K648" s="48">
        <v>27.206169999999997</v>
      </c>
    </row>
    <row r="649" spans="1:11" x14ac:dyDescent="0.25">
      <c r="A649" s="129"/>
      <c r="B649" s="130"/>
      <c r="C649" s="130"/>
      <c r="D649" s="130">
        <v>1815040140</v>
      </c>
      <c r="E649" s="130" t="s">
        <v>638</v>
      </c>
      <c r="F649" s="223"/>
      <c r="G649" s="15">
        <v>60</v>
      </c>
      <c r="H649" s="15">
        <v>0</v>
      </c>
      <c r="I649" s="29">
        <v>60</v>
      </c>
      <c r="J649" s="29">
        <v>60</v>
      </c>
      <c r="K649" s="48">
        <v>61.38646</v>
      </c>
    </row>
    <row r="650" spans="1:11" x14ac:dyDescent="0.25">
      <c r="A650" s="129"/>
      <c r="B650" s="130"/>
      <c r="C650" s="130"/>
      <c r="D650" s="130">
        <v>1815040141</v>
      </c>
      <c r="E650" s="130" t="s">
        <v>669</v>
      </c>
      <c r="F650" s="223"/>
      <c r="G650" s="15">
        <v>45</v>
      </c>
      <c r="H650" s="15">
        <v>0</v>
      </c>
      <c r="I650" s="29">
        <v>45</v>
      </c>
      <c r="J650" s="29">
        <v>15</v>
      </c>
      <c r="K650" s="48">
        <v>41.05518</v>
      </c>
    </row>
    <row r="651" spans="1:11" x14ac:dyDescent="0.25">
      <c r="A651" s="129"/>
      <c r="B651" s="130"/>
      <c r="C651" s="130"/>
      <c r="D651" s="130">
        <v>1815040211</v>
      </c>
      <c r="E651" s="130" t="s">
        <v>670</v>
      </c>
      <c r="F651" s="223">
        <v>0.6</v>
      </c>
      <c r="G651" s="15">
        <v>80</v>
      </c>
      <c r="H651" s="15">
        <v>0</v>
      </c>
      <c r="I651" s="29">
        <v>80</v>
      </c>
      <c r="J651" s="29">
        <v>80</v>
      </c>
      <c r="K651" s="48">
        <v>74.213770000000011</v>
      </c>
    </row>
    <row r="652" spans="1:11" x14ac:dyDescent="0.25">
      <c r="A652" s="129"/>
      <c r="B652" s="130"/>
      <c r="C652" s="130"/>
      <c r="D652" s="130">
        <v>1815040430</v>
      </c>
      <c r="E652" s="130" t="s">
        <v>671</v>
      </c>
      <c r="F652" s="223"/>
      <c r="G652" s="15">
        <v>130</v>
      </c>
      <c r="H652" s="15">
        <v>-50</v>
      </c>
      <c r="I652" s="29">
        <v>180</v>
      </c>
      <c r="J652" s="29">
        <v>180</v>
      </c>
      <c r="K652" s="48">
        <v>174.5275</v>
      </c>
    </row>
    <row r="653" spans="1:11" x14ac:dyDescent="0.25">
      <c r="A653" s="129"/>
      <c r="B653" s="130"/>
      <c r="C653" s="130"/>
      <c r="D653" s="130">
        <v>1815040593</v>
      </c>
      <c r="E653" s="130" t="s">
        <v>272</v>
      </c>
      <c r="F653" s="223"/>
      <c r="G653" s="15">
        <v>100</v>
      </c>
      <c r="H653" s="15">
        <v>0</v>
      </c>
      <c r="I653" s="29">
        <v>100</v>
      </c>
      <c r="J653" s="29">
        <v>100</v>
      </c>
      <c r="K653" s="48">
        <v>105.765</v>
      </c>
    </row>
    <row r="654" spans="1:11" x14ac:dyDescent="0.25">
      <c r="A654" s="129"/>
      <c r="B654" s="130"/>
      <c r="C654" s="130"/>
      <c r="D654" s="130">
        <v>1815040740</v>
      </c>
      <c r="E654" s="130" t="s">
        <v>672</v>
      </c>
      <c r="F654" s="223"/>
      <c r="G654" s="15">
        <v>112</v>
      </c>
      <c r="H654" s="15">
        <v>-48</v>
      </c>
      <c r="I654" s="29">
        <v>160</v>
      </c>
      <c r="J654" s="29">
        <v>168</v>
      </c>
      <c r="K654" s="48">
        <v>166</v>
      </c>
    </row>
    <row r="655" spans="1:11" x14ac:dyDescent="0.25">
      <c r="A655" s="129"/>
      <c r="B655" s="130"/>
      <c r="C655" s="130"/>
      <c r="D655" s="130">
        <v>1815040742</v>
      </c>
      <c r="E655" s="130" t="s">
        <v>524</v>
      </c>
      <c r="F655" s="223"/>
      <c r="G655" s="15">
        <v>46</v>
      </c>
      <c r="H655" s="15">
        <v>0</v>
      </c>
      <c r="I655" s="29">
        <v>46</v>
      </c>
      <c r="J655" s="29">
        <v>46</v>
      </c>
      <c r="K655" s="48">
        <v>40.1</v>
      </c>
    </row>
    <row r="656" spans="1:11" x14ac:dyDescent="0.25">
      <c r="A656" s="129"/>
      <c r="B656" s="130"/>
      <c r="C656" s="130"/>
      <c r="D656" s="130">
        <v>1815040745</v>
      </c>
      <c r="E656" s="130" t="s">
        <v>643</v>
      </c>
      <c r="F656" s="223"/>
      <c r="G656" s="15">
        <v>0</v>
      </c>
      <c r="H656" s="15">
        <v>0</v>
      </c>
      <c r="I656" s="29">
        <v>0</v>
      </c>
      <c r="J656" s="29">
        <v>0</v>
      </c>
      <c r="K656" s="48">
        <v>42</v>
      </c>
    </row>
    <row r="657" spans="1:11" x14ac:dyDescent="0.25">
      <c r="A657" s="129"/>
      <c r="B657" s="130"/>
      <c r="C657" s="130"/>
      <c r="D657" s="130">
        <v>1815040752</v>
      </c>
      <c r="E657" s="130" t="s">
        <v>171</v>
      </c>
      <c r="F657" s="223"/>
      <c r="G657" s="15">
        <v>0</v>
      </c>
      <c r="H657" s="15">
        <v>0</v>
      </c>
      <c r="I657" s="29">
        <v>0</v>
      </c>
      <c r="J657" s="29">
        <v>24</v>
      </c>
      <c r="K657" s="48">
        <v>15.228</v>
      </c>
    </row>
    <row r="658" spans="1:11" x14ac:dyDescent="0.25">
      <c r="A658" s="129"/>
      <c r="B658" s="130"/>
      <c r="C658" s="130"/>
      <c r="D658" s="130">
        <v>1815040787</v>
      </c>
      <c r="E658" s="130" t="s">
        <v>645</v>
      </c>
      <c r="F658" s="223"/>
      <c r="G658" s="15">
        <v>1</v>
      </c>
      <c r="H658" s="15">
        <v>0</v>
      </c>
      <c r="I658" s="29">
        <v>1</v>
      </c>
      <c r="J658" s="29">
        <v>1</v>
      </c>
      <c r="K658" s="48">
        <v>0</v>
      </c>
    </row>
    <row r="659" spans="1:11" x14ac:dyDescent="0.25">
      <c r="A659" s="129"/>
      <c r="B659" s="130"/>
      <c r="C659" s="130"/>
      <c r="D659" s="130">
        <v>1815040789</v>
      </c>
      <c r="E659" s="130" t="s">
        <v>523</v>
      </c>
      <c r="F659" s="223"/>
      <c r="G659" s="15">
        <v>0</v>
      </c>
      <c r="H659" s="15">
        <v>0</v>
      </c>
      <c r="I659" s="29">
        <v>0</v>
      </c>
      <c r="J659" s="29">
        <v>10</v>
      </c>
      <c r="K659" s="48">
        <v>6.9210000000000003</v>
      </c>
    </row>
    <row r="660" spans="1:11" x14ac:dyDescent="0.25">
      <c r="A660" s="129"/>
      <c r="B660" s="130"/>
      <c r="C660" s="130"/>
      <c r="D660" s="130">
        <v>1815040795</v>
      </c>
      <c r="E660" s="130" t="s">
        <v>530</v>
      </c>
      <c r="F660" s="223"/>
      <c r="G660" s="15">
        <v>40</v>
      </c>
      <c r="H660" s="15">
        <v>0</v>
      </c>
      <c r="I660" s="29">
        <v>40</v>
      </c>
      <c r="J660" s="29">
        <v>40</v>
      </c>
      <c r="K660" s="48">
        <v>37.774999999999999</v>
      </c>
    </row>
    <row r="661" spans="1:11" x14ac:dyDescent="0.25">
      <c r="A661" s="129"/>
      <c r="B661" s="130"/>
      <c r="C661" s="130"/>
      <c r="D661" s="130">
        <v>1815040798</v>
      </c>
      <c r="E661" s="130" t="s">
        <v>288</v>
      </c>
      <c r="F661" s="223"/>
      <c r="G661" s="15">
        <v>70</v>
      </c>
      <c r="H661" s="15">
        <v>-10</v>
      </c>
      <c r="I661" s="29">
        <v>80</v>
      </c>
      <c r="J661" s="29">
        <v>80</v>
      </c>
      <c r="K661" s="48">
        <v>66.594999999999999</v>
      </c>
    </row>
    <row r="662" spans="1:11" x14ac:dyDescent="0.25">
      <c r="A662" s="129"/>
      <c r="B662" s="130"/>
      <c r="C662" s="130"/>
      <c r="D662" s="130">
        <v>1815200110</v>
      </c>
      <c r="E662" s="130" t="s">
        <v>673</v>
      </c>
      <c r="F662" s="223">
        <v>13</v>
      </c>
      <c r="G662" s="15">
        <v>2670</v>
      </c>
      <c r="H662" s="15">
        <v>-14</v>
      </c>
      <c r="I662" s="29">
        <v>2684</v>
      </c>
      <c r="J662" s="29">
        <v>1980</v>
      </c>
      <c r="K662" s="48">
        <v>3317.6829600000001</v>
      </c>
    </row>
    <row r="663" spans="1:11" x14ac:dyDescent="0.25">
      <c r="A663" s="129"/>
      <c r="B663" s="130"/>
      <c r="C663" s="130"/>
      <c r="D663" s="130">
        <v>1815200111</v>
      </c>
      <c r="E663" s="130" t="s">
        <v>674</v>
      </c>
      <c r="F663" s="223">
        <v>1.5</v>
      </c>
      <c r="G663" s="15">
        <v>206</v>
      </c>
      <c r="H663" s="15">
        <v>-3</v>
      </c>
      <c r="I663" s="29">
        <v>209</v>
      </c>
      <c r="J663" s="29">
        <v>202</v>
      </c>
      <c r="K663" s="48">
        <v>183.40218999999999</v>
      </c>
    </row>
    <row r="664" spans="1:11" x14ac:dyDescent="0.25">
      <c r="A664" s="129"/>
      <c r="B664" s="130"/>
      <c r="C664" s="130"/>
      <c r="D664" s="130">
        <v>1815200115</v>
      </c>
      <c r="E664" s="130" t="s">
        <v>261</v>
      </c>
      <c r="F664" s="223"/>
      <c r="G664" s="15">
        <v>140</v>
      </c>
      <c r="H664" s="15">
        <v>0</v>
      </c>
      <c r="I664" s="29">
        <v>140</v>
      </c>
      <c r="J664" s="29">
        <v>120</v>
      </c>
      <c r="K664" s="48">
        <v>105.008</v>
      </c>
    </row>
    <row r="665" spans="1:11" x14ac:dyDescent="0.25">
      <c r="A665" s="129"/>
      <c r="B665" s="130"/>
      <c r="C665" s="130"/>
      <c r="D665" s="130">
        <v>1815200130</v>
      </c>
      <c r="E665" s="130" t="s">
        <v>675</v>
      </c>
      <c r="F665" s="223"/>
      <c r="G665" s="15">
        <v>18</v>
      </c>
      <c r="H665" s="15">
        <v>0</v>
      </c>
      <c r="I665" s="29">
        <v>18</v>
      </c>
      <c r="J665" s="29">
        <v>20</v>
      </c>
      <c r="K665" s="48">
        <v>5.0885699999999998</v>
      </c>
    </row>
    <row r="666" spans="1:11" x14ac:dyDescent="0.25">
      <c r="A666" s="129"/>
      <c r="B666" s="130"/>
      <c r="C666" s="130"/>
      <c r="D666" s="130">
        <v>1815200131</v>
      </c>
      <c r="E666" s="130" t="s">
        <v>648</v>
      </c>
      <c r="F666" s="223"/>
      <c r="G666" s="15">
        <v>4</v>
      </c>
      <c r="H666" s="15">
        <v>0</v>
      </c>
      <c r="I666" s="29">
        <v>4</v>
      </c>
      <c r="J666" s="29">
        <v>4</v>
      </c>
      <c r="K666" s="48">
        <v>3.7220200000000001</v>
      </c>
    </row>
    <row r="667" spans="1:11" x14ac:dyDescent="0.25">
      <c r="A667" s="129"/>
      <c r="B667" s="130"/>
      <c r="C667" s="130"/>
      <c r="D667" s="130">
        <v>1815200140</v>
      </c>
      <c r="E667" s="130" t="s">
        <v>676</v>
      </c>
      <c r="F667" s="223"/>
      <c r="G667" s="15">
        <v>30</v>
      </c>
      <c r="H667" s="15">
        <v>0</v>
      </c>
      <c r="I667" s="29">
        <v>30</v>
      </c>
      <c r="J667" s="29">
        <v>30</v>
      </c>
      <c r="K667" s="48">
        <v>22.786990000000003</v>
      </c>
    </row>
    <row r="668" spans="1:11" x14ac:dyDescent="0.25">
      <c r="A668" s="129"/>
      <c r="B668" s="130"/>
      <c r="C668" s="130"/>
      <c r="D668" s="130">
        <v>1815200141</v>
      </c>
      <c r="E668" s="130" t="s">
        <v>264</v>
      </c>
      <c r="F668" s="223"/>
      <c r="G668" s="15">
        <v>4</v>
      </c>
      <c r="H668" s="15">
        <v>0</v>
      </c>
      <c r="I668" s="29">
        <v>4</v>
      </c>
      <c r="J668" s="29">
        <v>4</v>
      </c>
      <c r="K668" s="48">
        <v>4.8677600000000005</v>
      </c>
    </row>
    <row r="669" spans="1:11" x14ac:dyDescent="0.25">
      <c r="A669" s="129"/>
      <c r="B669" s="130"/>
      <c r="C669" s="130"/>
      <c r="D669" s="130">
        <v>1815200740</v>
      </c>
      <c r="E669" s="130" t="s">
        <v>677</v>
      </c>
      <c r="F669" s="223"/>
      <c r="G669" s="15">
        <v>27</v>
      </c>
      <c r="H669" s="15">
        <v>-6</v>
      </c>
      <c r="I669" s="29">
        <v>33</v>
      </c>
      <c r="J669" s="29">
        <v>36</v>
      </c>
      <c r="K669" s="48">
        <v>28.387</v>
      </c>
    </row>
    <row r="670" spans="1:11" x14ac:dyDescent="0.25">
      <c r="A670" s="129"/>
      <c r="B670" s="130"/>
      <c r="C670" s="130"/>
      <c r="D670" s="130">
        <v>1815200743</v>
      </c>
      <c r="E670" s="130" t="s">
        <v>678</v>
      </c>
      <c r="F670" s="223"/>
      <c r="G670" s="15">
        <v>0</v>
      </c>
      <c r="H670" s="15">
        <v>0</v>
      </c>
      <c r="I670" s="29">
        <v>0</v>
      </c>
      <c r="J670" s="29">
        <v>0</v>
      </c>
      <c r="K670" s="48">
        <v>0.98</v>
      </c>
    </row>
    <row r="671" spans="1:11" x14ac:dyDescent="0.25">
      <c r="A671" s="129"/>
      <c r="B671" s="130"/>
      <c r="C671" s="130"/>
      <c r="D671" s="130">
        <v>1815200745</v>
      </c>
      <c r="E671" s="130" t="s">
        <v>643</v>
      </c>
      <c r="F671" s="223"/>
      <c r="G671" s="15">
        <v>0</v>
      </c>
      <c r="H671" s="15">
        <v>0</v>
      </c>
      <c r="I671" s="29">
        <v>0</v>
      </c>
      <c r="J671" s="29">
        <v>0</v>
      </c>
      <c r="K671" s="48">
        <v>15</v>
      </c>
    </row>
    <row r="672" spans="1:11" x14ac:dyDescent="0.25">
      <c r="A672" s="129"/>
      <c r="B672" s="130"/>
      <c r="C672" s="130"/>
      <c r="D672" s="130">
        <v>1815200752</v>
      </c>
      <c r="E672" s="130" t="s">
        <v>171</v>
      </c>
      <c r="F672" s="223"/>
      <c r="G672" s="15">
        <v>0</v>
      </c>
      <c r="H672" s="15">
        <v>0</v>
      </c>
      <c r="I672" s="29">
        <v>0</v>
      </c>
      <c r="J672" s="29">
        <v>10</v>
      </c>
      <c r="K672" s="48">
        <v>2.8780000000000001</v>
      </c>
    </row>
    <row r="673" spans="1:11" x14ac:dyDescent="0.25">
      <c r="A673" s="129"/>
      <c r="B673" s="130"/>
      <c r="C673" s="130"/>
      <c r="D673" s="130">
        <v>1815200787</v>
      </c>
      <c r="E673" s="130" t="s">
        <v>645</v>
      </c>
      <c r="F673" s="223"/>
      <c r="G673" s="15">
        <v>1</v>
      </c>
      <c r="H673" s="15">
        <v>0</v>
      </c>
      <c r="I673" s="29">
        <v>1</v>
      </c>
      <c r="J673" s="29">
        <v>1</v>
      </c>
      <c r="K673" s="48">
        <v>0</v>
      </c>
    </row>
    <row r="674" spans="1:11" x14ac:dyDescent="0.25">
      <c r="A674" s="129"/>
      <c r="B674" s="130"/>
      <c r="C674" s="130"/>
      <c r="D674" s="130">
        <v>1815200789</v>
      </c>
      <c r="E674" s="130" t="s">
        <v>679</v>
      </c>
      <c r="F674" s="223"/>
      <c r="G674" s="15">
        <v>0</v>
      </c>
      <c r="H674" s="15">
        <v>0</v>
      </c>
      <c r="I674" s="29">
        <v>0</v>
      </c>
      <c r="J674" s="29">
        <v>2</v>
      </c>
      <c r="K674" s="48">
        <v>2</v>
      </c>
    </row>
    <row r="675" spans="1:11" x14ac:dyDescent="0.25">
      <c r="A675" s="129"/>
      <c r="B675" s="130"/>
      <c r="C675" s="130"/>
      <c r="D675" s="130">
        <v>1815200798</v>
      </c>
      <c r="E675" s="130" t="s">
        <v>288</v>
      </c>
      <c r="F675" s="223"/>
      <c r="G675" s="15">
        <v>70</v>
      </c>
      <c r="H675" s="15">
        <v>-10</v>
      </c>
      <c r="I675" s="29">
        <v>80</v>
      </c>
      <c r="J675" s="29">
        <v>80</v>
      </c>
      <c r="K675" s="48">
        <v>66.594999999999999</v>
      </c>
    </row>
    <row r="676" spans="1:11" x14ac:dyDescent="0.25">
      <c r="A676" s="129"/>
      <c r="B676" s="130"/>
      <c r="C676" s="130"/>
      <c r="D676" s="130">
        <v>1815400110</v>
      </c>
      <c r="E676" s="130" t="s">
        <v>680</v>
      </c>
      <c r="F676" s="223">
        <v>19.5</v>
      </c>
      <c r="G676" s="15">
        <v>5044</v>
      </c>
      <c r="H676" s="15">
        <v>-26</v>
      </c>
      <c r="I676" s="29">
        <v>5070</v>
      </c>
      <c r="J676" s="29">
        <v>5520</v>
      </c>
      <c r="K676" s="48">
        <v>5468.6967800000002</v>
      </c>
    </row>
    <row r="677" spans="1:11" x14ac:dyDescent="0.25">
      <c r="A677" s="129"/>
      <c r="B677" s="130"/>
      <c r="C677" s="130"/>
      <c r="D677" s="130">
        <v>1815400111</v>
      </c>
      <c r="E677" s="130" t="s">
        <v>681</v>
      </c>
      <c r="F677" s="223">
        <v>1.5</v>
      </c>
      <c r="G677" s="15">
        <v>197</v>
      </c>
      <c r="H677" s="15">
        <v>-2</v>
      </c>
      <c r="I677" s="29">
        <v>199</v>
      </c>
      <c r="J677" s="29">
        <v>200</v>
      </c>
      <c r="K677" s="48">
        <v>101.93653999999999</v>
      </c>
    </row>
    <row r="678" spans="1:11" x14ac:dyDescent="0.25">
      <c r="A678" s="129"/>
      <c r="B678" s="130"/>
      <c r="C678" s="130"/>
      <c r="D678" s="130">
        <v>1815400130</v>
      </c>
      <c r="E678" s="130" t="s">
        <v>637</v>
      </c>
      <c r="F678" s="223"/>
      <c r="G678" s="15">
        <v>18</v>
      </c>
      <c r="H678" s="15">
        <v>0</v>
      </c>
      <c r="I678" s="29">
        <v>18</v>
      </c>
      <c r="J678" s="29">
        <v>6</v>
      </c>
      <c r="K678" s="48">
        <v>12.85534</v>
      </c>
    </row>
    <row r="679" spans="1:11" x14ac:dyDescent="0.25">
      <c r="A679" s="129"/>
      <c r="B679" s="130"/>
      <c r="C679" s="130"/>
      <c r="D679" s="130">
        <v>1815400131</v>
      </c>
      <c r="E679" s="130" t="s">
        <v>648</v>
      </c>
      <c r="F679" s="223"/>
      <c r="G679" s="15">
        <v>4</v>
      </c>
      <c r="H679" s="15">
        <v>0</v>
      </c>
      <c r="I679" s="29">
        <v>4</v>
      </c>
      <c r="J679" s="29">
        <v>4</v>
      </c>
      <c r="K679" s="48">
        <v>2.2917399999999999</v>
      </c>
    </row>
    <row r="680" spans="1:11" x14ac:dyDescent="0.25">
      <c r="A680" s="129"/>
      <c r="B680" s="130"/>
      <c r="C680" s="130"/>
      <c r="D680" s="130">
        <v>1815400140</v>
      </c>
      <c r="E680" s="130" t="s">
        <v>638</v>
      </c>
      <c r="F680" s="223"/>
      <c r="G680" s="15">
        <v>20</v>
      </c>
      <c r="H680" s="15">
        <v>0</v>
      </c>
      <c r="I680" s="29">
        <v>20</v>
      </c>
      <c r="J680" s="29">
        <v>0</v>
      </c>
      <c r="K680" s="48">
        <v>21.450080000000003</v>
      </c>
    </row>
    <row r="681" spans="1:11" x14ac:dyDescent="0.25">
      <c r="A681" s="129"/>
      <c r="B681" s="130"/>
      <c r="C681" s="130"/>
      <c r="D681" s="130">
        <v>1815400141</v>
      </c>
      <c r="E681" s="130" t="s">
        <v>264</v>
      </c>
      <c r="F681" s="223"/>
      <c r="G681" s="15">
        <v>8</v>
      </c>
      <c r="H681" s="15">
        <v>0</v>
      </c>
      <c r="I681" s="29">
        <v>8</v>
      </c>
      <c r="J681" s="29">
        <v>5</v>
      </c>
      <c r="K681" s="48">
        <v>5.8051199999999996</v>
      </c>
    </row>
    <row r="682" spans="1:11" x14ac:dyDescent="0.25">
      <c r="A682" s="129"/>
      <c r="B682" s="130"/>
      <c r="C682" s="130"/>
      <c r="D682" s="130">
        <v>1815400743</v>
      </c>
      <c r="E682" s="130" t="s">
        <v>682</v>
      </c>
      <c r="F682" s="223"/>
      <c r="G682" s="15">
        <v>0</v>
      </c>
      <c r="H682" s="15">
        <v>0</v>
      </c>
      <c r="I682" s="29">
        <v>0</v>
      </c>
      <c r="J682" s="29">
        <v>0</v>
      </c>
      <c r="K682" s="48">
        <v>1</v>
      </c>
    </row>
    <row r="683" spans="1:11" x14ac:dyDescent="0.25">
      <c r="A683" s="129"/>
      <c r="B683" s="130"/>
      <c r="C683" s="130"/>
      <c r="D683" s="130">
        <v>1815400745</v>
      </c>
      <c r="E683" s="130" t="s">
        <v>683</v>
      </c>
      <c r="F683" s="223"/>
      <c r="G683" s="15">
        <v>0</v>
      </c>
      <c r="H683" s="15">
        <v>0</v>
      </c>
      <c r="I683" s="29">
        <v>0</v>
      </c>
      <c r="J683" s="29">
        <v>0</v>
      </c>
      <c r="K683" s="48">
        <v>17</v>
      </c>
    </row>
    <row r="684" spans="1:11" x14ac:dyDescent="0.25">
      <c r="A684" s="129"/>
      <c r="B684" s="130"/>
      <c r="C684" s="130"/>
      <c r="D684" s="130">
        <v>1815400752</v>
      </c>
      <c r="E684" s="130" t="s">
        <v>171</v>
      </c>
      <c r="F684" s="223"/>
      <c r="G684" s="15">
        <v>0</v>
      </c>
      <c r="H684" s="15">
        <v>0</v>
      </c>
      <c r="I684" s="29">
        <v>0</v>
      </c>
      <c r="J684" s="29">
        <v>10</v>
      </c>
      <c r="K684" s="48">
        <v>2.8780000000000001</v>
      </c>
    </row>
    <row r="685" spans="1:11" x14ac:dyDescent="0.25">
      <c r="A685" s="129"/>
      <c r="B685" s="130"/>
      <c r="C685" s="130"/>
      <c r="D685" s="130">
        <v>1815400780</v>
      </c>
      <c r="E685" s="130" t="s">
        <v>574</v>
      </c>
      <c r="F685" s="223"/>
      <c r="G685" s="15">
        <v>34</v>
      </c>
      <c r="H685" s="15">
        <v>-8</v>
      </c>
      <c r="I685" s="29">
        <v>42</v>
      </c>
      <c r="J685" s="29">
        <v>48</v>
      </c>
      <c r="K685" s="48">
        <v>36</v>
      </c>
    </row>
    <row r="686" spans="1:11" x14ac:dyDescent="0.25">
      <c r="A686" s="129"/>
      <c r="B686" s="130"/>
      <c r="C686" s="130"/>
      <c r="D686" s="130">
        <v>1815400787</v>
      </c>
      <c r="E686" s="130" t="s">
        <v>645</v>
      </c>
      <c r="F686" s="223"/>
      <c r="G686" s="15">
        <v>2</v>
      </c>
      <c r="H686" s="15">
        <v>0</v>
      </c>
      <c r="I686" s="29">
        <v>2</v>
      </c>
      <c r="J686" s="29">
        <v>2</v>
      </c>
      <c r="K686" s="48">
        <v>0</v>
      </c>
    </row>
    <row r="687" spans="1:11" x14ac:dyDescent="0.25">
      <c r="A687" s="129"/>
      <c r="B687" s="130"/>
      <c r="C687" s="130"/>
      <c r="D687" s="130">
        <v>1815400789</v>
      </c>
      <c r="E687" s="130" t="s">
        <v>523</v>
      </c>
      <c r="F687" s="223"/>
      <c r="G687" s="15">
        <v>0</v>
      </c>
      <c r="H687" s="15">
        <v>0</v>
      </c>
      <c r="I687" s="29">
        <v>0</v>
      </c>
      <c r="J687" s="29">
        <v>3</v>
      </c>
      <c r="K687" s="48">
        <v>3</v>
      </c>
    </row>
    <row r="688" spans="1:11" x14ac:dyDescent="0.25">
      <c r="A688" s="129"/>
      <c r="B688" s="130"/>
      <c r="C688" s="130"/>
      <c r="D688" s="130">
        <v>1815401785</v>
      </c>
      <c r="E688" s="130" t="s">
        <v>684</v>
      </c>
      <c r="F688" s="223"/>
      <c r="G688" s="15">
        <v>120</v>
      </c>
      <c r="H688" s="15">
        <v>-40</v>
      </c>
      <c r="I688" s="29">
        <v>160</v>
      </c>
      <c r="J688" s="29"/>
      <c r="K688" s="48"/>
    </row>
    <row r="689" spans="1:11" x14ac:dyDescent="0.25">
      <c r="A689" s="129"/>
      <c r="B689" s="130"/>
      <c r="C689" s="131"/>
      <c r="D689" s="131">
        <v>1815040785</v>
      </c>
      <c r="E689" s="131" t="s">
        <v>685</v>
      </c>
      <c r="F689" s="223"/>
      <c r="G689" s="15">
        <v>90</v>
      </c>
      <c r="H689" s="15">
        <v>90</v>
      </c>
      <c r="I689" s="29">
        <v>0</v>
      </c>
      <c r="J689" s="29">
        <v>0</v>
      </c>
      <c r="K689" s="48">
        <v>0</v>
      </c>
    </row>
    <row r="690" spans="1:11" x14ac:dyDescent="0.25">
      <c r="A690" s="129"/>
      <c r="B690" s="131"/>
      <c r="C690" s="249" t="s">
        <v>686</v>
      </c>
      <c r="D690" s="249"/>
      <c r="E690" s="249"/>
      <c r="F690" s="132">
        <v>388.70000000000005</v>
      </c>
      <c r="G690" s="133">
        <v>100282</v>
      </c>
      <c r="H690" s="133">
        <v>-1293</v>
      </c>
      <c r="I690" s="134">
        <v>101575</v>
      </c>
      <c r="J690" s="134">
        <v>96106</v>
      </c>
      <c r="K690" s="135">
        <v>97215.014359999972</v>
      </c>
    </row>
    <row r="691" spans="1:11" x14ac:dyDescent="0.25">
      <c r="A691" s="129"/>
      <c r="B691" s="136" t="s">
        <v>15</v>
      </c>
      <c r="C691" s="137"/>
      <c r="D691" s="137"/>
      <c r="E691" s="137"/>
      <c r="F691" s="138">
        <v>1457.62</v>
      </c>
      <c r="G691" s="139">
        <v>343243</v>
      </c>
      <c r="H691" s="139">
        <v>-12767</v>
      </c>
      <c r="I691" s="140">
        <v>356010</v>
      </c>
      <c r="J691" s="140">
        <v>345846</v>
      </c>
      <c r="K691" s="141">
        <v>338333.55653999979</v>
      </c>
    </row>
    <row r="692" spans="1:11" x14ac:dyDescent="0.25">
      <c r="A692" s="129"/>
      <c r="B692" s="142" t="s">
        <v>8</v>
      </c>
      <c r="C692" s="142" t="s">
        <v>153</v>
      </c>
      <c r="D692" s="142">
        <v>1317910650</v>
      </c>
      <c r="E692" s="142" t="s">
        <v>687</v>
      </c>
      <c r="F692" s="223"/>
      <c r="G692" s="15">
        <v>-4</v>
      </c>
      <c r="H692" s="15">
        <v>0</v>
      </c>
      <c r="I692" s="29">
        <v>-4</v>
      </c>
      <c r="J692" s="29">
        <v>-4</v>
      </c>
      <c r="K692" s="48">
        <v>-3.15</v>
      </c>
    </row>
    <row r="693" spans="1:11" x14ac:dyDescent="0.25">
      <c r="A693" s="129"/>
      <c r="B693" s="130"/>
      <c r="C693" s="130"/>
      <c r="D693" s="130">
        <v>1317910920</v>
      </c>
      <c r="E693" s="130" t="s">
        <v>688</v>
      </c>
      <c r="F693" s="223"/>
      <c r="G693" s="15">
        <v>-480</v>
      </c>
      <c r="H693" s="15">
        <v>0</v>
      </c>
      <c r="I693" s="29">
        <v>-480</v>
      </c>
      <c r="J693" s="29">
        <v>-450</v>
      </c>
      <c r="K693" s="48">
        <v>-458.35315000000003</v>
      </c>
    </row>
    <row r="694" spans="1:11" x14ac:dyDescent="0.25">
      <c r="A694" s="129"/>
      <c r="B694" s="130"/>
      <c r="C694" s="131"/>
      <c r="D694" s="131">
        <v>1317910921</v>
      </c>
      <c r="E694" s="131" t="s">
        <v>689</v>
      </c>
      <c r="F694" s="223"/>
      <c r="G694" s="15">
        <v>-195</v>
      </c>
      <c r="H694" s="15">
        <v>0</v>
      </c>
      <c r="I694" s="29">
        <v>-195</v>
      </c>
      <c r="J694" s="29">
        <v>-158</v>
      </c>
      <c r="K694" s="48"/>
    </row>
    <row r="695" spans="1:11" x14ac:dyDescent="0.25">
      <c r="A695" s="129"/>
      <c r="B695" s="130"/>
      <c r="C695" s="249" t="s">
        <v>448</v>
      </c>
      <c r="D695" s="249"/>
      <c r="E695" s="249"/>
      <c r="F695" s="144"/>
      <c r="G695" s="145">
        <v>-679</v>
      </c>
      <c r="H695" s="145">
        <v>0</v>
      </c>
      <c r="I695" s="146">
        <v>-679</v>
      </c>
      <c r="J695" s="146">
        <v>-612</v>
      </c>
      <c r="K695" s="147">
        <v>-461.50315000000001</v>
      </c>
    </row>
    <row r="696" spans="1:11" x14ac:dyDescent="0.25">
      <c r="A696" s="129"/>
      <c r="B696" s="130"/>
      <c r="C696" s="142" t="s">
        <v>154</v>
      </c>
      <c r="D696" s="142">
        <v>1312200220</v>
      </c>
      <c r="E696" s="142" t="s">
        <v>690</v>
      </c>
      <c r="F696" s="223"/>
      <c r="G696" s="15">
        <v>-239</v>
      </c>
      <c r="H696" s="15">
        <v>0</v>
      </c>
      <c r="I696" s="29">
        <v>-239</v>
      </c>
      <c r="J696" s="29">
        <v>-243</v>
      </c>
      <c r="K696" s="48">
        <v>-255.62885</v>
      </c>
    </row>
    <row r="697" spans="1:11" x14ac:dyDescent="0.25">
      <c r="A697" s="129"/>
      <c r="B697" s="130"/>
      <c r="C697" s="130"/>
      <c r="D697" s="130">
        <v>1313200220</v>
      </c>
      <c r="E697" s="130" t="s">
        <v>691</v>
      </c>
      <c r="F697" s="223"/>
      <c r="G697" s="15">
        <v>-468</v>
      </c>
      <c r="H697" s="15">
        <v>0</v>
      </c>
      <c r="I697" s="29">
        <v>-468</v>
      </c>
      <c r="J697" s="29">
        <v>-394</v>
      </c>
      <c r="K697" s="48">
        <v>-343.36700000000002</v>
      </c>
    </row>
    <row r="698" spans="1:11" x14ac:dyDescent="0.25">
      <c r="A698" s="129"/>
      <c r="B698" s="130"/>
      <c r="C698" s="130"/>
      <c r="D698" s="130">
        <v>1314000220</v>
      </c>
      <c r="E698" s="130" t="s">
        <v>692</v>
      </c>
      <c r="F698" s="223"/>
      <c r="G698" s="15">
        <v>-195</v>
      </c>
      <c r="H698" s="15">
        <v>0</v>
      </c>
      <c r="I698" s="29">
        <v>-195</v>
      </c>
      <c r="J698" s="29">
        <v>-197</v>
      </c>
      <c r="K698" s="48">
        <v>-140.03100000000001</v>
      </c>
    </row>
    <row r="699" spans="1:11" x14ac:dyDescent="0.25">
      <c r="A699" s="129"/>
      <c r="B699" s="130"/>
      <c r="C699" s="130"/>
      <c r="D699" s="130">
        <v>1315008220</v>
      </c>
      <c r="E699" s="130" t="s">
        <v>451</v>
      </c>
      <c r="F699" s="223"/>
      <c r="G699" s="15">
        <v>-6</v>
      </c>
      <c r="H699" s="15">
        <v>0</v>
      </c>
      <c r="I699" s="29">
        <v>-6</v>
      </c>
      <c r="J699" s="29">
        <v>-6</v>
      </c>
      <c r="K699" s="48">
        <v>-4.6870000000000003</v>
      </c>
    </row>
    <row r="700" spans="1:11" x14ac:dyDescent="0.25">
      <c r="A700" s="129"/>
      <c r="B700" s="130"/>
      <c r="C700" s="130"/>
      <c r="D700" s="130">
        <v>1315010220</v>
      </c>
      <c r="E700" s="130" t="s">
        <v>693</v>
      </c>
      <c r="F700" s="223"/>
      <c r="G700" s="15">
        <v>-36</v>
      </c>
      <c r="H700" s="15">
        <v>0</v>
      </c>
      <c r="I700" s="29">
        <v>-36</v>
      </c>
      <c r="J700" s="29">
        <v>-34</v>
      </c>
      <c r="K700" s="48">
        <v>-26.215</v>
      </c>
    </row>
    <row r="701" spans="1:11" x14ac:dyDescent="0.25">
      <c r="A701" s="129"/>
      <c r="B701" s="130"/>
      <c r="C701" s="130"/>
      <c r="D701" s="130">
        <v>1315020220</v>
      </c>
      <c r="E701" s="130" t="s">
        <v>694</v>
      </c>
      <c r="F701" s="223"/>
      <c r="G701" s="15">
        <v>-34</v>
      </c>
      <c r="H701" s="15">
        <v>0</v>
      </c>
      <c r="I701" s="29">
        <v>-34</v>
      </c>
      <c r="J701" s="29">
        <v>-33</v>
      </c>
      <c r="K701" s="48">
        <v>-26.998999999999999</v>
      </c>
    </row>
    <row r="702" spans="1:11" x14ac:dyDescent="0.25">
      <c r="A702" s="129"/>
      <c r="B702" s="130"/>
      <c r="C702" s="130"/>
      <c r="D702" s="130">
        <v>1315030220</v>
      </c>
      <c r="E702" s="130" t="s">
        <v>695</v>
      </c>
      <c r="F702" s="223"/>
      <c r="G702" s="15">
        <v>-34</v>
      </c>
      <c r="H702" s="15">
        <v>0</v>
      </c>
      <c r="I702" s="29">
        <v>-34</v>
      </c>
      <c r="J702" s="29">
        <v>-33</v>
      </c>
      <c r="K702" s="48">
        <v>-31.213000000000001</v>
      </c>
    </row>
    <row r="703" spans="1:11" x14ac:dyDescent="0.25">
      <c r="A703" s="129"/>
      <c r="B703" s="130"/>
      <c r="C703" s="130"/>
      <c r="D703" s="130">
        <v>1315040220</v>
      </c>
      <c r="E703" s="130" t="s">
        <v>696</v>
      </c>
      <c r="F703" s="223"/>
      <c r="G703" s="15">
        <v>-30</v>
      </c>
      <c r="H703" s="15">
        <v>0</v>
      </c>
      <c r="I703" s="29">
        <v>-30</v>
      </c>
      <c r="J703" s="29">
        <v>-29</v>
      </c>
      <c r="K703" s="48">
        <v>-27.538</v>
      </c>
    </row>
    <row r="704" spans="1:11" x14ac:dyDescent="0.25">
      <c r="A704" s="129"/>
      <c r="B704" s="130"/>
      <c r="C704" s="130"/>
      <c r="D704" s="130">
        <v>1315200220</v>
      </c>
      <c r="E704" s="130" t="s">
        <v>697</v>
      </c>
      <c r="F704" s="223"/>
      <c r="G704" s="15">
        <v>-6</v>
      </c>
      <c r="H704" s="15">
        <v>0</v>
      </c>
      <c r="I704" s="29">
        <v>-6</v>
      </c>
      <c r="J704" s="29">
        <v>-6</v>
      </c>
      <c r="K704" s="48">
        <v>-5.2889999999999997</v>
      </c>
    </row>
    <row r="705" spans="1:11" x14ac:dyDescent="0.25">
      <c r="A705" s="129"/>
      <c r="B705" s="130"/>
      <c r="C705" s="131"/>
      <c r="D705" s="131">
        <v>1315400220</v>
      </c>
      <c r="E705" s="131" t="s">
        <v>698</v>
      </c>
      <c r="F705" s="223"/>
      <c r="G705" s="15">
        <v>-8</v>
      </c>
      <c r="H705" s="15">
        <v>0</v>
      </c>
      <c r="I705" s="29">
        <v>-8</v>
      </c>
      <c r="J705" s="29">
        <v>-8</v>
      </c>
      <c r="K705" s="48">
        <v>-7.3959999999999999</v>
      </c>
    </row>
    <row r="706" spans="1:11" x14ac:dyDescent="0.25">
      <c r="A706" s="129"/>
      <c r="B706" s="130"/>
      <c r="C706" s="249" t="s">
        <v>462</v>
      </c>
      <c r="D706" s="249"/>
      <c r="E706" s="249"/>
      <c r="F706" s="144"/>
      <c r="G706" s="145">
        <v>-1056</v>
      </c>
      <c r="H706" s="145">
        <v>0</v>
      </c>
      <c r="I706" s="146">
        <v>-1056</v>
      </c>
      <c r="J706" s="146">
        <v>-983</v>
      </c>
      <c r="K706" s="147">
        <v>-868.36384999999996</v>
      </c>
    </row>
    <row r="707" spans="1:11" x14ac:dyDescent="0.25">
      <c r="A707" s="129"/>
      <c r="B707" s="130"/>
      <c r="C707" s="142" t="s">
        <v>155</v>
      </c>
      <c r="D707" s="142">
        <v>1312000220</v>
      </c>
      <c r="E707" s="142" t="s">
        <v>464</v>
      </c>
      <c r="F707" s="223"/>
      <c r="G707" s="15">
        <v>-60</v>
      </c>
      <c r="H707" s="15">
        <v>0</v>
      </c>
      <c r="I707" s="29">
        <v>-60</v>
      </c>
      <c r="J707" s="29">
        <v>-60</v>
      </c>
      <c r="K707" s="48">
        <v>-77.16</v>
      </c>
    </row>
    <row r="708" spans="1:11" x14ac:dyDescent="0.25">
      <c r="A708" s="129"/>
      <c r="B708" s="130"/>
      <c r="C708" s="130"/>
      <c r="D708" s="130">
        <v>1312000920</v>
      </c>
      <c r="E708" s="130" t="s">
        <v>699</v>
      </c>
      <c r="F708" s="223"/>
      <c r="G708" s="15">
        <v>-120</v>
      </c>
      <c r="H708" s="15">
        <v>0</v>
      </c>
      <c r="I708" s="29">
        <v>-120</v>
      </c>
      <c r="J708" s="29"/>
      <c r="K708" s="48"/>
    </row>
    <row r="709" spans="1:11" x14ac:dyDescent="0.25">
      <c r="A709" s="129"/>
      <c r="B709" s="130"/>
      <c r="C709" s="130"/>
      <c r="D709" s="130">
        <v>1312200410</v>
      </c>
      <c r="E709" s="130" t="s">
        <v>700</v>
      </c>
      <c r="F709" s="223"/>
      <c r="G709" s="15">
        <v>-300</v>
      </c>
      <c r="H709" s="15">
        <v>0</v>
      </c>
      <c r="I709" s="29">
        <v>-300</v>
      </c>
      <c r="J709" s="29">
        <v>-300</v>
      </c>
      <c r="K709" s="48">
        <v>-69.691999999999993</v>
      </c>
    </row>
    <row r="710" spans="1:11" x14ac:dyDescent="0.25">
      <c r="A710" s="129"/>
      <c r="B710" s="130"/>
      <c r="C710" s="130"/>
      <c r="D710" s="130">
        <v>1312200411</v>
      </c>
      <c r="E710" s="130" t="s">
        <v>701</v>
      </c>
      <c r="F710" s="223"/>
      <c r="G710" s="15">
        <v>-873</v>
      </c>
      <c r="H710" s="15">
        <v>0</v>
      </c>
      <c r="I710" s="29">
        <v>-873</v>
      </c>
      <c r="J710" s="29">
        <v>-1007</v>
      </c>
      <c r="K710" s="48">
        <v>-980.33507999999995</v>
      </c>
    </row>
    <row r="711" spans="1:11" x14ac:dyDescent="0.25">
      <c r="A711" s="129"/>
      <c r="B711" s="130"/>
      <c r="C711" s="130"/>
      <c r="D711" s="130">
        <v>1312200920</v>
      </c>
      <c r="E711" s="130" t="s">
        <v>702</v>
      </c>
      <c r="F711" s="223"/>
      <c r="G711" s="15">
        <v>-10035</v>
      </c>
      <c r="H711" s="15">
        <v>0</v>
      </c>
      <c r="I711" s="29">
        <v>-10035</v>
      </c>
      <c r="J711" s="29">
        <v>-9960</v>
      </c>
      <c r="K711" s="48">
        <v>-9653.5968499999999</v>
      </c>
    </row>
    <row r="712" spans="1:11" x14ac:dyDescent="0.25">
      <c r="A712" s="129"/>
      <c r="B712" s="130"/>
      <c r="C712" s="130"/>
      <c r="D712" s="130">
        <v>1312200921</v>
      </c>
      <c r="E712" s="130" t="s">
        <v>703</v>
      </c>
      <c r="F712" s="223"/>
      <c r="G712" s="15">
        <v>-73</v>
      </c>
      <c r="H712" s="15">
        <v>0</v>
      </c>
      <c r="I712" s="29">
        <v>-73</v>
      </c>
      <c r="J712" s="29">
        <v>-73</v>
      </c>
      <c r="K712" s="48">
        <v>-66.736550000000008</v>
      </c>
    </row>
    <row r="713" spans="1:11" x14ac:dyDescent="0.25">
      <c r="A713" s="129"/>
      <c r="B713" s="130"/>
      <c r="C713" s="130"/>
      <c r="D713" s="130">
        <v>1312200928</v>
      </c>
      <c r="E713" s="130" t="s">
        <v>473</v>
      </c>
      <c r="F713" s="223"/>
      <c r="G713" s="15">
        <v>-12375</v>
      </c>
      <c r="H713" s="15">
        <v>0</v>
      </c>
      <c r="I713" s="29">
        <v>-12375</v>
      </c>
      <c r="J713" s="29">
        <v>-12700</v>
      </c>
      <c r="K713" s="48">
        <v>-12208.053</v>
      </c>
    </row>
    <row r="714" spans="1:11" x14ac:dyDescent="0.25">
      <c r="A714" s="129"/>
      <c r="B714" s="130"/>
      <c r="C714" s="130"/>
      <c r="D714" s="130">
        <v>1312201410</v>
      </c>
      <c r="E714" s="130" t="s">
        <v>704</v>
      </c>
      <c r="F714" s="223"/>
      <c r="G714" s="15">
        <v>-2708</v>
      </c>
      <c r="H714" s="15">
        <v>0</v>
      </c>
      <c r="I714" s="29">
        <v>-2708</v>
      </c>
      <c r="J714" s="29">
        <v>-2728</v>
      </c>
      <c r="K714" s="48">
        <v>-2656.24136</v>
      </c>
    </row>
    <row r="715" spans="1:11" x14ac:dyDescent="0.25">
      <c r="A715" s="129"/>
      <c r="B715" s="130"/>
      <c r="C715" s="130"/>
      <c r="D715" s="130">
        <v>1312300410</v>
      </c>
      <c r="E715" s="130" t="s">
        <v>705</v>
      </c>
      <c r="F715" s="223"/>
      <c r="G715" s="15">
        <v>-140</v>
      </c>
      <c r="H715" s="15">
        <v>0</v>
      </c>
      <c r="I715" s="29">
        <v>-140</v>
      </c>
      <c r="J715" s="29">
        <v>-140</v>
      </c>
      <c r="K715" s="48">
        <v>-229.91458</v>
      </c>
    </row>
    <row r="716" spans="1:11" x14ac:dyDescent="0.25">
      <c r="A716" s="129"/>
      <c r="B716" s="130"/>
      <c r="C716" s="130"/>
      <c r="D716" s="130">
        <v>1312300920</v>
      </c>
      <c r="E716" s="158" t="s">
        <v>706</v>
      </c>
      <c r="F716" s="223"/>
      <c r="G716" s="15">
        <v>-17000</v>
      </c>
      <c r="H716" s="15">
        <v>0</v>
      </c>
      <c r="I716" s="29">
        <v>-17000</v>
      </c>
      <c r="J716" s="29">
        <v>-14270</v>
      </c>
      <c r="K716" s="48">
        <v>-17064.658660000001</v>
      </c>
    </row>
    <row r="717" spans="1:11" x14ac:dyDescent="0.25">
      <c r="A717" s="129"/>
      <c r="B717" s="130"/>
      <c r="C717" s="130"/>
      <c r="D717" s="130">
        <v>1312300921</v>
      </c>
      <c r="E717" s="130" t="s">
        <v>707</v>
      </c>
      <c r="F717" s="223"/>
      <c r="G717" s="15">
        <v>-11000</v>
      </c>
      <c r="H717" s="15">
        <v>0</v>
      </c>
      <c r="I717" s="29">
        <v>-11000</v>
      </c>
      <c r="J717" s="29">
        <v>-13980</v>
      </c>
      <c r="K717" s="48">
        <v>-9727.1490699999995</v>
      </c>
    </row>
    <row r="718" spans="1:11" x14ac:dyDescent="0.25">
      <c r="A718" s="129"/>
      <c r="B718" s="130"/>
      <c r="C718" s="130"/>
      <c r="D718" s="130">
        <v>1312310923</v>
      </c>
      <c r="E718" s="130" t="s">
        <v>708</v>
      </c>
      <c r="F718" s="223"/>
      <c r="G718" s="15">
        <v>-1600</v>
      </c>
      <c r="H718" s="15">
        <v>0</v>
      </c>
      <c r="I718" s="29">
        <v>-1600</v>
      </c>
      <c r="J718" s="29">
        <v>-1500</v>
      </c>
      <c r="K718" s="48">
        <v>-1575.19929</v>
      </c>
    </row>
    <row r="719" spans="1:11" x14ac:dyDescent="0.25">
      <c r="A719" s="129"/>
      <c r="B719" s="130"/>
      <c r="C719" s="130"/>
      <c r="D719" s="130">
        <v>1312500410</v>
      </c>
      <c r="E719" s="130" t="s">
        <v>709</v>
      </c>
      <c r="F719" s="223"/>
      <c r="G719" s="15">
        <v>-29000</v>
      </c>
      <c r="H719" s="15">
        <v>6000</v>
      </c>
      <c r="I719" s="29">
        <v>-35000</v>
      </c>
      <c r="J719" s="29">
        <v>-34500</v>
      </c>
      <c r="K719" s="48">
        <v>-40447.260340000001</v>
      </c>
    </row>
    <row r="720" spans="1:11" x14ac:dyDescent="0.25">
      <c r="A720" s="129"/>
      <c r="B720" s="130"/>
      <c r="C720" s="130"/>
      <c r="D720" s="130">
        <v>1312500490</v>
      </c>
      <c r="E720" s="159" t="s">
        <v>710</v>
      </c>
      <c r="F720" s="223"/>
      <c r="G720" s="15">
        <v>-100</v>
      </c>
      <c r="H720" s="15">
        <v>0</v>
      </c>
      <c r="I720" s="29">
        <v>-100</v>
      </c>
      <c r="J720" s="29">
        <v>-100</v>
      </c>
      <c r="K720" s="48">
        <v>-216.25519</v>
      </c>
    </row>
    <row r="721" spans="1:11" x14ac:dyDescent="0.25">
      <c r="A721" s="129"/>
      <c r="B721" s="130"/>
      <c r="C721" s="130"/>
      <c r="D721" s="130">
        <v>1312500990</v>
      </c>
      <c r="E721" s="130" t="s">
        <v>711</v>
      </c>
      <c r="F721" s="223"/>
      <c r="G721" s="15">
        <v>-200</v>
      </c>
      <c r="H721" s="15">
        <v>0</v>
      </c>
      <c r="I721" s="29">
        <v>-200</v>
      </c>
      <c r="J721" s="29"/>
      <c r="K721" s="48"/>
    </row>
    <row r="722" spans="1:11" x14ac:dyDescent="0.25">
      <c r="A722" s="129"/>
      <c r="B722" s="130"/>
      <c r="C722" s="130"/>
      <c r="D722" s="130">
        <v>1312810420</v>
      </c>
      <c r="E722" s="130" t="s">
        <v>712</v>
      </c>
      <c r="F722" s="223"/>
      <c r="G722" s="15">
        <v>-80</v>
      </c>
      <c r="H722" s="15">
        <v>0</v>
      </c>
      <c r="I722" s="29">
        <v>-80</v>
      </c>
      <c r="J722" s="29">
        <v>-60</v>
      </c>
      <c r="K722" s="48">
        <v>-62.25</v>
      </c>
    </row>
    <row r="723" spans="1:11" x14ac:dyDescent="0.25">
      <c r="A723" s="129"/>
      <c r="B723" s="130"/>
      <c r="C723" s="130"/>
      <c r="D723" s="130">
        <v>1312810920</v>
      </c>
      <c r="E723" s="130" t="s">
        <v>713</v>
      </c>
      <c r="F723" s="223"/>
      <c r="G723" s="15">
        <v>-1000</v>
      </c>
      <c r="H723" s="15">
        <v>0</v>
      </c>
      <c r="I723" s="29">
        <v>-1000</v>
      </c>
      <c r="J723" s="29">
        <v>-1014</v>
      </c>
      <c r="K723" s="48">
        <v>-931.85272999999995</v>
      </c>
    </row>
    <row r="724" spans="1:11" x14ac:dyDescent="0.25">
      <c r="A724" s="129"/>
      <c r="B724" s="130"/>
      <c r="C724" s="130"/>
      <c r="D724" s="130">
        <v>1312820420</v>
      </c>
      <c r="E724" s="130" t="s">
        <v>714</v>
      </c>
      <c r="F724" s="223"/>
      <c r="G724" s="15">
        <v>-20</v>
      </c>
      <c r="H724" s="15">
        <v>0</v>
      </c>
      <c r="I724" s="29">
        <v>-20</v>
      </c>
      <c r="J724" s="29">
        <v>-20</v>
      </c>
      <c r="K724" s="48">
        <v>-17</v>
      </c>
    </row>
    <row r="725" spans="1:11" x14ac:dyDescent="0.25">
      <c r="A725" s="129"/>
      <c r="B725" s="130"/>
      <c r="C725" s="131"/>
      <c r="D725" s="131">
        <v>1312821420</v>
      </c>
      <c r="E725" s="131" t="s">
        <v>715</v>
      </c>
      <c r="F725" s="223"/>
      <c r="G725" s="15">
        <v>-7300</v>
      </c>
      <c r="H725" s="15">
        <v>0</v>
      </c>
      <c r="I725" s="29">
        <v>-7300</v>
      </c>
      <c r="J725" s="29">
        <v>-7300</v>
      </c>
      <c r="K725" s="48"/>
    </row>
    <row r="726" spans="1:11" x14ac:dyDescent="0.25">
      <c r="A726" s="129"/>
      <c r="B726" s="130"/>
      <c r="C726" s="249" t="s">
        <v>515</v>
      </c>
      <c r="D726" s="249"/>
      <c r="E726" s="249"/>
      <c r="F726" s="144"/>
      <c r="G726" s="145">
        <v>-93984</v>
      </c>
      <c r="H726" s="145">
        <v>6000</v>
      </c>
      <c r="I726" s="146">
        <v>-99984</v>
      </c>
      <c r="J726" s="146">
        <v>-99712</v>
      </c>
      <c r="K726" s="147">
        <v>-95983.354699999996</v>
      </c>
    </row>
    <row r="727" spans="1:11" x14ac:dyDescent="0.25">
      <c r="A727" s="129"/>
      <c r="B727" s="130"/>
      <c r="C727" s="142" t="s">
        <v>156</v>
      </c>
      <c r="D727" s="142">
        <v>1317800440</v>
      </c>
      <c r="E727" s="142" t="s">
        <v>716</v>
      </c>
      <c r="F727" s="223"/>
      <c r="G727" s="15">
        <v>-64</v>
      </c>
      <c r="H727" s="15">
        <v>16</v>
      </c>
      <c r="I727" s="29">
        <v>-80</v>
      </c>
      <c r="J727" s="29">
        <v>-80</v>
      </c>
      <c r="K727" s="48">
        <v>-92.60866</v>
      </c>
    </row>
    <row r="728" spans="1:11" x14ac:dyDescent="0.25">
      <c r="A728" s="129"/>
      <c r="B728" s="130"/>
      <c r="C728" s="130"/>
      <c r="D728" s="130">
        <v>1317800920</v>
      </c>
      <c r="E728" s="130" t="s">
        <v>717</v>
      </c>
      <c r="F728" s="223"/>
      <c r="G728" s="15">
        <v>-2490</v>
      </c>
      <c r="H728" s="15">
        <v>510</v>
      </c>
      <c r="I728" s="29">
        <v>-3000</v>
      </c>
      <c r="J728" s="29">
        <v>-4200</v>
      </c>
      <c r="K728" s="48">
        <v>-5274.3985599999996</v>
      </c>
    </row>
    <row r="729" spans="1:11" x14ac:dyDescent="0.25">
      <c r="A729" s="129"/>
      <c r="B729" s="130"/>
      <c r="C729" s="130"/>
      <c r="D729" s="130">
        <v>1317800921</v>
      </c>
      <c r="E729" s="130" t="s">
        <v>718</v>
      </c>
      <c r="F729" s="223"/>
      <c r="G729" s="15">
        <v>-2664</v>
      </c>
      <c r="H729" s="15">
        <v>0</v>
      </c>
      <c r="I729" s="29">
        <v>-2664</v>
      </c>
      <c r="J729" s="29">
        <v>-3100</v>
      </c>
      <c r="K729" s="48">
        <v>-6360.2422800000004</v>
      </c>
    </row>
    <row r="730" spans="1:11" x14ac:dyDescent="0.25">
      <c r="A730" s="129"/>
      <c r="B730" s="130"/>
      <c r="C730" s="131"/>
      <c r="D730" s="131">
        <v>1317800922</v>
      </c>
      <c r="E730" s="131" t="s">
        <v>719</v>
      </c>
      <c r="F730" s="223"/>
      <c r="G730" s="15">
        <v>-839</v>
      </c>
      <c r="H730" s="15">
        <v>161</v>
      </c>
      <c r="I730" s="29">
        <v>-1000</v>
      </c>
      <c r="J730" s="29">
        <v>-1000</v>
      </c>
      <c r="K730" s="48">
        <v>-877.52781000000004</v>
      </c>
    </row>
    <row r="731" spans="1:11" x14ac:dyDescent="0.25">
      <c r="A731" s="129"/>
      <c r="B731" s="130"/>
      <c r="C731" s="249" t="s">
        <v>520</v>
      </c>
      <c r="D731" s="249"/>
      <c r="E731" s="249"/>
      <c r="F731" s="144"/>
      <c r="G731" s="145">
        <v>-6057</v>
      </c>
      <c r="H731" s="145">
        <v>687</v>
      </c>
      <c r="I731" s="146">
        <v>-6744</v>
      </c>
      <c r="J731" s="146">
        <v>-8380</v>
      </c>
      <c r="K731" s="147">
        <v>-12604.777309999999</v>
      </c>
    </row>
    <row r="732" spans="1:11" x14ac:dyDescent="0.25">
      <c r="A732" s="129"/>
      <c r="B732" s="130"/>
      <c r="C732" s="142" t="s">
        <v>157</v>
      </c>
      <c r="D732" s="142">
        <v>1314000920</v>
      </c>
      <c r="E732" s="142" t="s">
        <v>720</v>
      </c>
      <c r="F732" s="223"/>
      <c r="G732" s="15">
        <v>-8290</v>
      </c>
      <c r="H732" s="15">
        <v>0</v>
      </c>
      <c r="I732" s="29">
        <v>-8290</v>
      </c>
      <c r="J732" s="29">
        <v>-7877</v>
      </c>
      <c r="K732" s="48">
        <v>-7844.0640700000004</v>
      </c>
    </row>
    <row r="733" spans="1:11" x14ac:dyDescent="0.25">
      <c r="A733" s="129"/>
      <c r="B733" s="130"/>
      <c r="C733" s="130"/>
      <c r="D733" s="130">
        <v>1314000921</v>
      </c>
      <c r="E733" s="130" t="s">
        <v>523</v>
      </c>
      <c r="F733" s="223"/>
      <c r="G733" s="15">
        <v>-63</v>
      </c>
      <c r="H733" s="15">
        <v>0</v>
      </c>
      <c r="I733" s="29">
        <v>-63</v>
      </c>
      <c r="J733" s="29">
        <v>-63</v>
      </c>
      <c r="K733" s="48">
        <v>-21.539000000000001</v>
      </c>
    </row>
    <row r="734" spans="1:11" x14ac:dyDescent="0.25">
      <c r="A734" s="129"/>
      <c r="B734" s="130"/>
      <c r="C734" s="130"/>
      <c r="D734" s="130">
        <v>1314000922</v>
      </c>
      <c r="E734" s="130" t="s">
        <v>721</v>
      </c>
      <c r="F734" s="223"/>
      <c r="G734" s="15">
        <v>-152</v>
      </c>
      <c r="H734" s="15">
        <v>0</v>
      </c>
      <c r="I734" s="29">
        <v>-152</v>
      </c>
      <c r="J734" s="29">
        <v>-152</v>
      </c>
      <c r="K734" s="48">
        <v>-133.54264999999998</v>
      </c>
    </row>
    <row r="735" spans="1:11" x14ac:dyDescent="0.25">
      <c r="A735" s="129"/>
      <c r="B735" s="130"/>
      <c r="C735" s="130"/>
      <c r="D735" s="130">
        <v>1314000925</v>
      </c>
      <c r="E735" s="130" t="s">
        <v>525</v>
      </c>
      <c r="F735" s="223"/>
      <c r="G735" s="15">
        <v>-5</v>
      </c>
      <c r="H735" s="15">
        <v>0</v>
      </c>
      <c r="I735" s="29">
        <v>-5</v>
      </c>
      <c r="J735" s="29">
        <v>-5</v>
      </c>
      <c r="K735" s="48">
        <v>-16.77083</v>
      </c>
    </row>
    <row r="736" spans="1:11" x14ac:dyDescent="0.25">
      <c r="A736" s="129"/>
      <c r="B736" s="130"/>
      <c r="C736" s="130"/>
      <c r="D736" s="130">
        <v>1314000927</v>
      </c>
      <c r="E736" s="130" t="s">
        <v>699</v>
      </c>
      <c r="F736" s="223"/>
      <c r="G736" s="15">
        <v>-90</v>
      </c>
      <c r="H736" s="15">
        <v>0</v>
      </c>
      <c r="I736" s="29">
        <v>-90</v>
      </c>
      <c r="J736" s="29"/>
      <c r="K736" s="48"/>
    </row>
    <row r="737" spans="1:11" x14ac:dyDescent="0.25">
      <c r="A737" s="129"/>
      <c r="B737" s="130"/>
      <c r="C737" s="130"/>
      <c r="D737" s="130">
        <v>1314005490</v>
      </c>
      <c r="E737" s="159" t="s">
        <v>722</v>
      </c>
      <c r="F737" s="223"/>
      <c r="G737" s="15">
        <v>-41</v>
      </c>
      <c r="H737" s="15">
        <v>0</v>
      </c>
      <c r="I737" s="29">
        <v>-41</v>
      </c>
      <c r="J737" s="29">
        <v>0</v>
      </c>
      <c r="K737" s="48"/>
    </row>
    <row r="738" spans="1:11" x14ac:dyDescent="0.25">
      <c r="A738" s="129"/>
      <c r="B738" s="130"/>
      <c r="C738" s="131"/>
      <c r="D738" s="131">
        <v>1314005921</v>
      </c>
      <c r="E738" s="131" t="s">
        <v>723</v>
      </c>
      <c r="F738" s="223"/>
      <c r="G738" s="15">
        <v>0</v>
      </c>
      <c r="H738" s="15">
        <v>0</v>
      </c>
      <c r="I738" s="29">
        <v>0</v>
      </c>
      <c r="J738" s="29">
        <v>0</v>
      </c>
      <c r="K738" s="48">
        <v>-74.767240000000001</v>
      </c>
    </row>
    <row r="739" spans="1:11" x14ac:dyDescent="0.25">
      <c r="A739" s="129"/>
      <c r="B739" s="130"/>
      <c r="C739" s="249" t="s">
        <v>538</v>
      </c>
      <c r="D739" s="249"/>
      <c r="E739" s="249"/>
      <c r="F739" s="144"/>
      <c r="G739" s="145">
        <v>-8641</v>
      </c>
      <c r="H739" s="145">
        <v>0</v>
      </c>
      <c r="I739" s="146">
        <v>-8641</v>
      </c>
      <c r="J739" s="146">
        <v>-8097</v>
      </c>
      <c r="K739" s="147">
        <v>-8090.683790000001</v>
      </c>
    </row>
    <row r="740" spans="1:11" x14ac:dyDescent="0.25">
      <c r="A740" s="129"/>
      <c r="B740" s="130"/>
      <c r="C740" s="142" t="s">
        <v>158</v>
      </c>
      <c r="D740" s="142">
        <v>1313200410</v>
      </c>
      <c r="E740" s="142" t="s">
        <v>724</v>
      </c>
      <c r="F740" s="223"/>
      <c r="G740" s="15">
        <v>-1550</v>
      </c>
      <c r="H740" s="15">
        <v>0</v>
      </c>
      <c r="I740" s="29">
        <v>-1550</v>
      </c>
      <c r="J740" s="29">
        <v>-1500</v>
      </c>
      <c r="K740" s="48">
        <v>-1318.7746399999999</v>
      </c>
    </row>
    <row r="741" spans="1:11" x14ac:dyDescent="0.25">
      <c r="A741" s="129"/>
      <c r="B741" s="130"/>
      <c r="C741" s="130"/>
      <c r="D741" s="130">
        <v>1313200490</v>
      </c>
      <c r="E741" s="130" t="s">
        <v>561</v>
      </c>
      <c r="F741" s="223"/>
      <c r="G741" s="15">
        <v>0</v>
      </c>
      <c r="H741" s="15">
        <v>0</v>
      </c>
      <c r="I741" s="29">
        <v>0</v>
      </c>
      <c r="J741" s="29">
        <v>0</v>
      </c>
      <c r="K741" s="48">
        <v>-37.926000000000002</v>
      </c>
    </row>
    <row r="742" spans="1:11" x14ac:dyDescent="0.25">
      <c r="A742" s="129"/>
      <c r="B742" s="130"/>
      <c r="C742" s="130"/>
      <c r="D742" s="130">
        <v>1313200920</v>
      </c>
      <c r="E742" s="158" t="s">
        <v>725</v>
      </c>
      <c r="F742" s="223"/>
      <c r="G742" s="15">
        <v>-7350</v>
      </c>
      <c r="H742" s="15">
        <v>0</v>
      </c>
      <c r="I742" s="29">
        <v>-7350</v>
      </c>
      <c r="J742" s="29">
        <v>-7200</v>
      </c>
      <c r="K742" s="48">
        <v>-7005.1274400000002</v>
      </c>
    </row>
    <row r="743" spans="1:11" x14ac:dyDescent="0.25">
      <c r="A743" s="129"/>
      <c r="B743" s="130"/>
      <c r="C743" s="130"/>
      <c r="D743" s="130">
        <v>1313200921</v>
      </c>
      <c r="E743" s="130" t="s">
        <v>726</v>
      </c>
      <c r="F743" s="223"/>
      <c r="G743" s="15">
        <v>-13</v>
      </c>
      <c r="H743" s="15">
        <v>0</v>
      </c>
      <c r="I743" s="29">
        <v>-13</v>
      </c>
      <c r="J743" s="29">
        <v>-13</v>
      </c>
      <c r="K743" s="48">
        <v>-2.7710500000000002</v>
      </c>
    </row>
    <row r="744" spans="1:11" x14ac:dyDescent="0.25">
      <c r="A744" s="129"/>
      <c r="B744" s="130"/>
      <c r="C744" s="130"/>
      <c r="D744" s="130">
        <v>1313200922</v>
      </c>
      <c r="E744" s="130" t="s">
        <v>727</v>
      </c>
      <c r="F744" s="223"/>
      <c r="G744" s="15">
        <v>-2350</v>
      </c>
      <c r="H744" s="15">
        <v>0</v>
      </c>
      <c r="I744" s="29">
        <v>-2350</v>
      </c>
      <c r="J744" s="29">
        <v>-2100</v>
      </c>
      <c r="K744" s="48">
        <v>-2185.6941099999999</v>
      </c>
    </row>
    <row r="745" spans="1:11" x14ac:dyDescent="0.25">
      <c r="A745" s="129"/>
      <c r="B745" s="130"/>
      <c r="C745" s="130"/>
      <c r="D745" s="130">
        <v>1313200925</v>
      </c>
      <c r="E745" s="130" t="s">
        <v>548</v>
      </c>
      <c r="F745" s="223"/>
      <c r="G745" s="15">
        <v>-5</v>
      </c>
      <c r="H745" s="15">
        <v>0</v>
      </c>
      <c r="I745" s="29">
        <v>-5</v>
      </c>
      <c r="J745" s="29">
        <v>-5</v>
      </c>
      <c r="K745" s="48">
        <v>-37.73733</v>
      </c>
    </row>
    <row r="746" spans="1:11" x14ac:dyDescent="0.25">
      <c r="A746" s="129"/>
      <c r="B746" s="130"/>
      <c r="C746" s="130"/>
      <c r="D746" s="130">
        <v>1313200927</v>
      </c>
      <c r="E746" s="130" t="s">
        <v>699</v>
      </c>
      <c r="F746" s="223"/>
      <c r="G746" s="15">
        <v>-260</v>
      </c>
      <c r="H746" s="15">
        <v>0</v>
      </c>
      <c r="I746" s="29">
        <v>-260</v>
      </c>
      <c r="J746" s="29"/>
      <c r="K746" s="48"/>
    </row>
    <row r="747" spans="1:11" x14ac:dyDescent="0.25">
      <c r="A747" s="129"/>
      <c r="B747" s="130"/>
      <c r="C747" s="130"/>
      <c r="D747" s="130">
        <v>1313200928</v>
      </c>
      <c r="E747" s="130" t="s">
        <v>523</v>
      </c>
      <c r="F747" s="223"/>
      <c r="G747" s="15">
        <v>-7</v>
      </c>
      <c r="H747" s="15">
        <v>0</v>
      </c>
      <c r="I747" s="29">
        <v>-7</v>
      </c>
      <c r="J747" s="29">
        <v>-7</v>
      </c>
      <c r="K747" s="48">
        <v>-13.97697</v>
      </c>
    </row>
    <row r="748" spans="1:11" x14ac:dyDescent="0.25">
      <c r="A748" s="129"/>
      <c r="B748" s="130"/>
      <c r="C748" s="130"/>
      <c r="D748" s="130">
        <v>1313200929</v>
      </c>
      <c r="E748" s="130" t="s">
        <v>728</v>
      </c>
      <c r="F748" s="223"/>
      <c r="G748" s="15">
        <v>-575</v>
      </c>
      <c r="H748" s="15">
        <v>0</v>
      </c>
      <c r="I748" s="29">
        <v>-575</v>
      </c>
      <c r="J748" s="29">
        <v>-575</v>
      </c>
      <c r="K748" s="48">
        <v>-567.69035999999994</v>
      </c>
    </row>
    <row r="749" spans="1:11" x14ac:dyDescent="0.25">
      <c r="A749" s="129"/>
      <c r="B749" s="130"/>
      <c r="C749" s="130"/>
      <c r="D749" s="130">
        <v>1313200940</v>
      </c>
      <c r="E749" s="130" t="s">
        <v>551</v>
      </c>
      <c r="F749" s="223"/>
      <c r="G749" s="15">
        <v>-385</v>
      </c>
      <c r="H749" s="15">
        <v>0</v>
      </c>
      <c r="I749" s="29">
        <v>-385</v>
      </c>
      <c r="J749" s="29">
        <v>-385</v>
      </c>
      <c r="K749" s="48">
        <v>-394.11584999999997</v>
      </c>
    </row>
    <row r="750" spans="1:11" x14ac:dyDescent="0.25">
      <c r="A750" s="129"/>
      <c r="B750" s="130"/>
      <c r="C750" s="130"/>
      <c r="D750" s="130">
        <v>1313205420</v>
      </c>
      <c r="E750" s="130" t="s">
        <v>729</v>
      </c>
      <c r="F750" s="223"/>
      <c r="G750" s="15">
        <v>0</v>
      </c>
      <c r="H750" s="15">
        <v>0</v>
      </c>
      <c r="I750" s="29">
        <v>0</v>
      </c>
      <c r="J750" s="29">
        <v>0</v>
      </c>
      <c r="K750" s="48">
        <v>-179.11688000000001</v>
      </c>
    </row>
    <row r="751" spans="1:11" x14ac:dyDescent="0.25">
      <c r="A751" s="129"/>
      <c r="B751" s="130"/>
      <c r="C751" s="130"/>
      <c r="D751" s="130">
        <v>1313205490</v>
      </c>
      <c r="E751" s="159" t="s">
        <v>730</v>
      </c>
      <c r="F751" s="223"/>
      <c r="G751" s="15">
        <v>0</v>
      </c>
      <c r="H751" s="15">
        <v>0</v>
      </c>
      <c r="I751" s="29">
        <v>0</v>
      </c>
      <c r="J751" s="29">
        <v>-90</v>
      </c>
      <c r="K751" s="48"/>
    </row>
    <row r="752" spans="1:11" x14ac:dyDescent="0.25">
      <c r="A752" s="129"/>
      <c r="B752" s="130"/>
      <c r="C752" s="130"/>
      <c r="D752" s="130">
        <v>1313205920</v>
      </c>
      <c r="E752" s="130" t="s">
        <v>731</v>
      </c>
      <c r="F752" s="223"/>
      <c r="G752" s="15">
        <v>-245</v>
      </c>
      <c r="H752" s="15">
        <v>0</v>
      </c>
      <c r="I752" s="29">
        <v>-245</v>
      </c>
      <c r="J752" s="29">
        <v>-200</v>
      </c>
      <c r="K752" s="48">
        <v>0</v>
      </c>
    </row>
    <row r="753" spans="1:11" x14ac:dyDescent="0.25">
      <c r="A753" s="129"/>
      <c r="B753" s="130"/>
      <c r="C753" s="130"/>
      <c r="D753" s="130">
        <v>1313205921</v>
      </c>
      <c r="E753" s="130" t="s">
        <v>723</v>
      </c>
      <c r="F753" s="223"/>
      <c r="G753" s="15">
        <v>0</v>
      </c>
      <c r="H753" s="15">
        <v>0</v>
      </c>
      <c r="I753" s="29">
        <v>0</v>
      </c>
      <c r="J753" s="29">
        <v>-125</v>
      </c>
      <c r="K753" s="48">
        <v>-136.05241000000001</v>
      </c>
    </row>
    <row r="754" spans="1:11" x14ac:dyDescent="0.25">
      <c r="A754" s="129"/>
      <c r="B754" s="130"/>
      <c r="C754" s="130"/>
      <c r="D754" s="130">
        <v>1313207490</v>
      </c>
      <c r="E754" s="130" t="s">
        <v>732</v>
      </c>
      <c r="F754" s="223"/>
      <c r="G754" s="15">
        <v>-218</v>
      </c>
      <c r="H754" s="15">
        <v>0</v>
      </c>
      <c r="I754" s="29">
        <v>-218</v>
      </c>
      <c r="J754" s="29">
        <v>-211</v>
      </c>
      <c r="K754" s="48">
        <v>-206.91800000000001</v>
      </c>
    </row>
    <row r="755" spans="1:11" x14ac:dyDescent="0.25">
      <c r="A755" s="129"/>
      <c r="B755" s="130"/>
      <c r="C755" s="130"/>
      <c r="D755" s="130">
        <v>1313207921</v>
      </c>
      <c r="E755" s="130" t="s">
        <v>568</v>
      </c>
      <c r="F755" s="223"/>
      <c r="G755" s="15">
        <v>-1480</v>
      </c>
      <c r="H755" s="15">
        <v>0</v>
      </c>
      <c r="I755" s="29">
        <v>-1480</v>
      </c>
      <c r="J755" s="29">
        <v>-1400</v>
      </c>
      <c r="K755" s="48">
        <v>-1398.6320600000001</v>
      </c>
    </row>
    <row r="756" spans="1:11" x14ac:dyDescent="0.25">
      <c r="A756" s="129"/>
      <c r="B756" s="130"/>
      <c r="C756" s="130"/>
      <c r="D756" s="130">
        <v>1313207922</v>
      </c>
      <c r="E756" s="130" t="s">
        <v>569</v>
      </c>
      <c r="F756" s="223"/>
      <c r="G756" s="15">
        <v>-474</v>
      </c>
      <c r="H756" s="15">
        <v>0</v>
      </c>
      <c r="I756" s="29">
        <v>-474</v>
      </c>
      <c r="J756" s="29">
        <v>-462</v>
      </c>
      <c r="K756" s="48">
        <v>-411.15776</v>
      </c>
    </row>
    <row r="757" spans="1:11" x14ac:dyDescent="0.25">
      <c r="A757" s="129"/>
      <c r="B757" s="130"/>
      <c r="C757" s="130"/>
      <c r="D757" s="130">
        <v>1313207924</v>
      </c>
      <c r="E757" s="130" t="s">
        <v>565</v>
      </c>
      <c r="F757" s="223"/>
      <c r="G757" s="15">
        <v>-275</v>
      </c>
      <c r="H757" s="15">
        <v>0</v>
      </c>
      <c r="I757" s="29">
        <v>-275</v>
      </c>
      <c r="J757" s="29">
        <v>-268</v>
      </c>
      <c r="K757" s="48">
        <v>-239.63148000000001</v>
      </c>
    </row>
    <row r="758" spans="1:11" x14ac:dyDescent="0.25">
      <c r="A758" s="129"/>
      <c r="B758" s="130"/>
      <c r="C758" s="130"/>
      <c r="D758" s="130">
        <v>1313207925</v>
      </c>
      <c r="E758" s="130" t="s">
        <v>567</v>
      </c>
      <c r="F758" s="223"/>
      <c r="G758" s="15">
        <v>-157</v>
      </c>
      <c r="H758" s="15">
        <v>0</v>
      </c>
      <c r="I758" s="29">
        <v>-157</v>
      </c>
      <c r="J758" s="29">
        <v>-153</v>
      </c>
      <c r="K758" s="48">
        <v>0</v>
      </c>
    </row>
    <row r="759" spans="1:11" x14ac:dyDescent="0.25">
      <c r="A759" s="129"/>
      <c r="B759" s="130"/>
      <c r="C759" s="130"/>
      <c r="D759" s="130">
        <v>1313700420</v>
      </c>
      <c r="E759" s="130" t="s">
        <v>733</v>
      </c>
      <c r="F759" s="223"/>
      <c r="G759" s="15">
        <v>-15</v>
      </c>
      <c r="H759" s="15">
        <v>0</v>
      </c>
      <c r="I759" s="29">
        <v>-15</v>
      </c>
      <c r="J759" s="29">
        <v>-15</v>
      </c>
      <c r="K759" s="48">
        <v>-2.4159999999999999</v>
      </c>
    </row>
    <row r="760" spans="1:11" x14ac:dyDescent="0.25">
      <c r="A760" s="129"/>
      <c r="B760" s="130"/>
      <c r="C760" s="130"/>
      <c r="D760" s="130">
        <v>1313700610</v>
      </c>
      <c r="E760" s="130" t="s">
        <v>734</v>
      </c>
      <c r="F760" s="223"/>
      <c r="G760" s="15">
        <v>-10</v>
      </c>
      <c r="H760" s="15">
        <v>0</v>
      </c>
      <c r="I760" s="29">
        <v>-10</v>
      </c>
      <c r="J760" s="29">
        <v>-10</v>
      </c>
      <c r="K760" s="48">
        <v>-16.266500000000001</v>
      </c>
    </row>
    <row r="761" spans="1:11" x14ac:dyDescent="0.25">
      <c r="A761" s="129"/>
      <c r="B761" s="130"/>
      <c r="C761" s="130"/>
      <c r="D761" s="130">
        <v>1313700920</v>
      </c>
      <c r="E761" s="158" t="s">
        <v>735</v>
      </c>
      <c r="F761" s="223"/>
      <c r="G761" s="15">
        <v>-222</v>
      </c>
      <c r="H761" s="15">
        <v>0</v>
      </c>
      <c r="I761" s="29">
        <v>-222</v>
      </c>
      <c r="J761" s="29">
        <v>-185</v>
      </c>
      <c r="K761" s="48">
        <v>-345.49410999999998</v>
      </c>
    </row>
    <row r="762" spans="1:11" x14ac:dyDescent="0.25">
      <c r="A762" s="129"/>
      <c r="B762" s="130"/>
      <c r="C762" s="130"/>
      <c r="D762" s="130">
        <v>1313800420</v>
      </c>
      <c r="E762" s="130" t="s">
        <v>736</v>
      </c>
      <c r="F762" s="223"/>
      <c r="G762" s="15">
        <v>-1700</v>
      </c>
      <c r="H762" s="15">
        <v>0</v>
      </c>
      <c r="I762" s="29">
        <v>-1700</v>
      </c>
      <c r="J762" s="29">
        <v>-1600</v>
      </c>
      <c r="K762" s="48">
        <v>-1557.4549999999999</v>
      </c>
    </row>
    <row r="763" spans="1:11" x14ac:dyDescent="0.25">
      <c r="A763" s="129"/>
      <c r="B763" s="130"/>
      <c r="C763" s="130"/>
      <c r="D763" s="130">
        <v>1313800920</v>
      </c>
      <c r="E763" s="130" t="s">
        <v>737</v>
      </c>
      <c r="F763" s="223"/>
      <c r="G763" s="15">
        <v>-1300</v>
      </c>
      <c r="H763" s="15">
        <v>0</v>
      </c>
      <c r="I763" s="29">
        <v>-1300</v>
      </c>
      <c r="J763" s="29">
        <v>-1200</v>
      </c>
      <c r="K763" s="48">
        <v>-1254.8622399999999</v>
      </c>
    </row>
    <row r="764" spans="1:11" x14ac:dyDescent="0.25">
      <c r="A764" s="129"/>
      <c r="B764" s="130"/>
      <c r="C764" s="130"/>
      <c r="D764" s="130">
        <v>1313810420</v>
      </c>
      <c r="E764" s="130" t="s">
        <v>712</v>
      </c>
      <c r="F764" s="223"/>
      <c r="G764" s="15">
        <v>-200</v>
      </c>
      <c r="H764" s="15">
        <v>0</v>
      </c>
      <c r="I764" s="29">
        <v>-200</v>
      </c>
      <c r="J764" s="29">
        <v>-720</v>
      </c>
      <c r="K764" s="48">
        <v>-171.935</v>
      </c>
    </row>
    <row r="765" spans="1:11" x14ac:dyDescent="0.25">
      <c r="A765" s="129"/>
      <c r="B765" s="130"/>
      <c r="C765" s="130"/>
      <c r="D765" s="130">
        <v>1313810920</v>
      </c>
      <c r="E765" s="130" t="s">
        <v>713</v>
      </c>
      <c r="F765" s="223"/>
      <c r="G765" s="15">
        <v>-600</v>
      </c>
      <c r="H765" s="15">
        <v>0</v>
      </c>
      <c r="I765" s="29">
        <v>-600</v>
      </c>
      <c r="J765" s="29">
        <v>-480</v>
      </c>
      <c r="K765" s="48">
        <v>-421.37727000000001</v>
      </c>
    </row>
    <row r="766" spans="1:11" x14ac:dyDescent="0.25">
      <c r="A766" s="129"/>
      <c r="B766" s="130"/>
      <c r="C766" s="130"/>
      <c r="D766" s="130">
        <v>1313820420</v>
      </c>
      <c r="E766" s="130" t="s">
        <v>738</v>
      </c>
      <c r="F766" s="223"/>
      <c r="G766" s="15">
        <v>-50</v>
      </c>
      <c r="H766" s="15">
        <v>0</v>
      </c>
      <c r="I766" s="29">
        <v>-50</v>
      </c>
      <c r="J766" s="29">
        <v>-50</v>
      </c>
      <c r="K766" s="48">
        <v>0</v>
      </c>
    </row>
    <row r="767" spans="1:11" x14ac:dyDescent="0.25">
      <c r="A767" s="129"/>
      <c r="B767" s="130"/>
      <c r="C767" s="131"/>
      <c r="D767" s="131">
        <v>1317110440</v>
      </c>
      <c r="E767" s="131" t="s">
        <v>739</v>
      </c>
      <c r="F767" s="223"/>
      <c r="G767" s="15">
        <v>-50</v>
      </c>
      <c r="H767" s="15">
        <v>0</v>
      </c>
      <c r="I767" s="29">
        <v>-50</v>
      </c>
      <c r="J767" s="29">
        <v>-105</v>
      </c>
      <c r="K767" s="48">
        <v>-86.5</v>
      </c>
    </row>
    <row r="768" spans="1:11" x14ac:dyDescent="0.25">
      <c r="A768" s="129"/>
      <c r="B768" s="130"/>
      <c r="C768" s="249" t="s">
        <v>581</v>
      </c>
      <c r="D768" s="249"/>
      <c r="E768" s="249"/>
      <c r="F768" s="144"/>
      <c r="G768" s="145">
        <v>-19491</v>
      </c>
      <c r="H768" s="145">
        <v>0</v>
      </c>
      <c r="I768" s="146">
        <v>-19491</v>
      </c>
      <c r="J768" s="146">
        <v>-19059</v>
      </c>
      <c r="K768" s="147">
        <v>-17991.62846</v>
      </c>
    </row>
    <row r="769" spans="1:11" x14ac:dyDescent="0.25">
      <c r="A769" s="129"/>
      <c r="B769" s="130"/>
      <c r="C769" s="142" t="s">
        <v>159</v>
      </c>
      <c r="D769" s="142">
        <v>1311000920</v>
      </c>
      <c r="E769" s="142" t="s">
        <v>740</v>
      </c>
      <c r="F769" s="223"/>
      <c r="G769" s="15">
        <v>-700</v>
      </c>
      <c r="H769" s="15">
        <v>0</v>
      </c>
      <c r="I769" s="29">
        <v>-700</v>
      </c>
      <c r="J769" s="29">
        <v>-500</v>
      </c>
      <c r="K769" s="48">
        <v>-616.45349999999996</v>
      </c>
    </row>
    <row r="770" spans="1:11" x14ac:dyDescent="0.25">
      <c r="A770" s="129"/>
      <c r="B770" s="130"/>
      <c r="C770" s="131"/>
      <c r="D770" s="131">
        <v>1318003410</v>
      </c>
      <c r="E770" s="131" t="s">
        <v>741</v>
      </c>
      <c r="F770" s="223"/>
      <c r="G770" s="15">
        <v>-140</v>
      </c>
      <c r="H770" s="15">
        <v>0</v>
      </c>
      <c r="I770" s="29">
        <v>-140</v>
      </c>
      <c r="J770" s="29">
        <v>-70</v>
      </c>
      <c r="K770" s="48">
        <v>-52.4985</v>
      </c>
    </row>
    <row r="771" spans="1:11" x14ac:dyDescent="0.25">
      <c r="A771" s="129"/>
      <c r="B771" s="130"/>
      <c r="C771" s="249" t="s">
        <v>594</v>
      </c>
      <c r="D771" s="249"/>
      <c r="E771" s="249"/>
      <c r="F771" s="144"/>
      <c r="G771" s="145">
        <v>-840</v>
      </c>
      <c r="H771" s="145">
        <v>0</v>
      </c>
      <c r="I771" s="146">
        <v>-840</v>
      </c>
      <c r="J771" s="146">
        <v>-570</v>
      </c>
      <c r="K771" s="147">
        <v>-668.952</v>
      </c>
    </row>
    <row r="772" spans="1:11" x14ac:dyDescent="0.25">
      <c r="A772" s="129"/>
      <c r="B772" s="130"/>
      <c r="C772" s="142" t="s">
        <v>160</v>
      </c>
      <c r="D772" s="142">
        <v>1319101920</v>
      </c>
      <c r="E772" s="142" t="s">
        <v>742</v>
      </c>
      <c r="F772" s="223"/>
      <c r="G772" s="15">
        <v>-190</v>
      </c>
      <c r="H772" s="15">
        <v>0</v>
      </c>
      <c r="I772" s="29">
        <v>-190</v>
      </c>
      <c r="J772" s="29">
        <v>-180</v>
      </c>
      <c r="K772" s="48">
        <v>-178.96885999999998</v>
      </c>
    </row>
    <row r="773" spans="1:11" x14ac:dyDescent="0.25">
      <c r="A773" s="129"/>
      <c r="B773" s="130"/>
      <c r="C773" s="131"/>
      <c r="D773" s="131">
        <v>1319101921</v>
      </c>
      <c r="E773" s="131" t="s">
        <v>743</v>
      </c>
      <c r="F773" s="223"/>
      <c r="G773" s="15">
        <v>-33</v>
      </c>
      <c r="H773" s="15">
        <v>0</v>
      </c>
      <c r="I773" s="29">
        <v>-33</v>
      </c>
      <c r="J773" s="29">
        <v>-33</v>
      </c>
      <c r="K773" s="48">
        <v>-36.973999999999997</v>
      </c>
    </row>
    <row r="774" spans="1:11" x14ac:dyDescent="0.25">
      <c r="A774" s="129"/>
      <c r="B774" s="130"/>
      <c r="C774" s="249" t="s">
        <v>597</v>
      </c>
      <c r="D774" s="249"/>
      <c r="E774" s="249"/>
      <c r="F774" s="144"/>
      <c r="G774" s="145">
        <v>-223</v>
      </c>
      <c r="H774" s="145">
        <v>0</v>
      </c>
      <c r="I774" s="146">
        <v>-223</v>
      </c>
      <c r="J774" s="146">
        <v>-213</v>
      </c>
      <c r="K774" s="147">
        <v>-215.94285999999997</v>
      </c>
    </row>
    <row r="775" spans="1:11" x14ac:dyDescent="0.25">
      <c r="A775" s="129"/>
      <c r="B775" s="130"/>
      <c r="C775" s="143" t="s">
        <v>161</v>
      </c>
      <c r="D775" s="143">
        <v>1317210920</v>
      </c>
      <c r="E775" s="143" t="s">
        <v>744</v>
      </c>
      <c r="F775" s="223"/>
      <c r="G775" s="15">
        <v>-115</v>
      </c>
      <c r="H775" s="15">
        <v>0</v>
      </c>
      <c r="I775" s="29">
        <v>-115</v>
      </c>
      <c r="J775" s="29">
        <v>-115</v>
      </c>
      <c r="K775" s="48">
        <v>-86.739260000000002</v>
      </c>
    </row>
    <row r="776" spans="1:11" x14ac:dyDescent="0.25">
      <c r="A776" s="129"/>
      <c r="B776" s="130"/>
      <c r="C776" s="249" t="s">
        <v>601</v>
      </c>
      <c r="D776" s="249"/>
      <c r="E776" s="249"/>
      <c r="F776" s="144"/>
      <c r="G776" s="145">
        <v>-115</v>
      </c>
      <c r="H776" s="145">
        <v>0</v>
      </c>
      <c r="I776" s="146">
        <v>-115</v>
      </c>
      <c r="J776" s="146">
        <v>-115</v>
      </c>
      <c r="K776" s="147">
        <v>-86.739260000000002</v>
      </c>
    </row>
    <row r="777" spans="1:11" ht="27.6" x14ac:dyDescent="0.25">
      <c r="A777" s="129"/>
      <c r="B777" s="130"/>
      <c r="C777" s="142" t="s">
        <v>162</v>
      </c>
      <c r="D777" s="142">
        <v>1312210922</v>
      </c>
      <c r="E777" s="160" t="s">
        <v>745</v>
      </c>
      <c r="F777" s="223"/>
      <c r="G777" s="15">
        <v>-3600</v>
      </c>
      <c r="H777" s="15">
        <v>0</v>
      </c>
      <c r="I777" s="29">
        <v>-3600</v>
      </c>
      <c r="J777" s="29">
        <v>-4360</v>
      </c>
      <c r="K777" s="48">
        <v>-3564.4290899999996</v>
      </c>
    </row>
    <row r="778" spans="1:11" x14ac:dyDescent="0.25">
      <c r="A778" s="129"/>
      <c r="B778" s="130"/>
      <c r="C778" s="130"/>
      <c r="D778" s="130">
        <v>1312610410</v>
      </c>
      <c r="E778" s="130" t="s">
        <v>746</v>
      </c>
      <c r="F778" s="223"/>
      <c r="G778" s="15">
        <v>-612</v>
      </c>
      <c r="H778" s="15">
        <v>68</v>
      </c>
      <c r="I778" s="29">
        <v>-680</v>
      </c>
      <c r="J778" s="29">
        <v>-550</v>
      </c>
      <c r="K778" s="48">
        <v>-362.37690000000003</v>
      </c>
    </row>
    <row r="779" spans="1:11" x14ac:dyDescent="0.25">
      <c r="A779" s="129"/>
      <c r="B779" s="130"/>
      <c r="C779" s="130"/>
      <c r="D779" s="130">
        <v>1312800920</v>
      </c>
      <c r="E779" s="130" t="s">
        <v>747</v>
      </c>
      <c r="F779" s="223"/>
      <c r="G779" s="15">
        <v>-702</v>
      </c>
      <c r="H779" s="15">
        <v>22</v>
      </c>
      <c r="I779" s="29">
        <v>-724</v>
      </c>
      <c r="J779" s="29">
        <v>-1000</v>
      </c>
      <c r="K779" s="48">
        <v>-506.62284999999997</v>
      </c>
    </row>
    <row r="780" spans="1:11" x14ac:dyDescent="0.25">
      <c r="A780" s="129"/>
      <c r="B780" s="130"/>
      <c r="C780" s="130"/>
      <c r="D780" s="130">
        <v>1313200924</v>
      </c>
      <c r="E780" s="130" t="s">
        <v>748</v>
      </c>
      <c r="F780" s="223"/>
      <c r="G780" s="15">
        <v>-1185</v>
      </c>
      <c r="H780" s="15">
        <v>40</v>
      </c>
      <c r="I780" s="29">
        <v>-1225</v>
      </c>
      <c r="J780" s="29">
        <v>-800</v>
      </c>
      <c r="K780" s="48">
        <v>-1247.3681000000001</v>
      </c>
    </row>
    <row r="781" spans="1:11" x14ac:dyDescent="0.25">
      <c r="A781" s="129"/>
      <c r="B781" s="130"/>
      <c r="C781" s="130"/>
      <c r="D781" s="130">
        <v>1313203921</v>
      </c>
      <c r="E781" s="130" t="s">
        <v>749</v>
      </c>
      <c r="F781" s="223"/>
      <c r="G781" s="15">
        <v>-3731</v>
      </c>
      <c r="H781" s="15">
        <v>0</v>
      </c>
      <c r="I781" s="29">
        <v>-3731</v>
      </c>
      <c r="J781" s="29">
        <v>-3300</v>
      </c>
      <c r="K781" s="48">
        <v>-3487.6423599999998</v>
      </c>
    </row>
    <row r="782" spans="1:11" x14ac:dyDescent="0.25">
      <c r="A782" s="129"/>
      <c r="B782" s="130"/>
      <c r="C782" s="130"/>
      <c r="D782" s="130">
        <v>1313203922</v>
      </c>
      <c r="E782" s="130" t="s">
        <v>750</v>
      </c>
      <c r="F782" s="223"/>
      <c r="G782" s="15">
        <v>-13600</v>
      </c>
      <c r="H782" s="15">
        <v>0</v>
      </c>
      <c r="I782" s="29">
        <v>-13600</v>
      </c>
      <c r="J782" s="29">
        <v>-10383</v>
      </c>
      <c r="K782" s="48">
        <v>-8666.5119900000009</v>
      </c>
    </row>
    <row r="783" spans="1:11" x14ac:dyDescent="0.25">
      <c r="A783" s="129"/>
      <c r="B783" s="130"/>
      <c r="C783" s="130"/>
      <c r="D783" s="130">
        <v>1314001922</v>
      </c>
      <c r="E783" s="130" t="s">
        <v>751</v>
      </c>
      <c r="F783" s="223"/>
      <c r="G783" s="15">
        <v>-2300</v>
      </c>
      <c r="H783" s="15">
        <v>0</v>
      </c>
      <c r="I783" s="29">
        <v>-2300</v>
      </c>
      <c r="J783" s="29">
        <v>-2500</v>
      </c>
      <c r="K783" s="48">
        <v>-1372.14743</v>
      </c>
    </row>
    <row r="784" spans="1:11" x14ac:dyDescent="0.25">
      <c r="A784" s="129"/>
      <c r="B784" s="130"/>
      <c r="C784" s="130"/>
      <c r="D784" s="130">
        <v>1315001922</v>
      </c>
      <c r="E784" s="130" t="s">
        <v>751</v>
      </c>
      <c r="F784" s="223"/>
      <c r="G784" s="15">
        <v>-1000</v>
      </c>
      <c r="H784" s="15">
        <v>0</v>
      </c>
      <c r="I784" s="29">
        <v>-1000</v>
      </c>
      <c r="J784" s="29">
        <v>-900</v>
      </c>
      <c r="K784" s="48">
        <v>-918.79975999999999</v>
      </c>
    </row>
    <row r="785" spans="1:11" x14ac:dyDescent="0.25">
      <c r="A785" s="129"/>
      <c r="B785" s="130"/>
      <c r="C785" s="130"/>
      <c r="D785" s="130">
        <v>1317600410</v>
      </c>
      <c r="E785" s="130" t="s">
        <v>752</v>
      </c>
      <c r="F785" s="223"/>
      <c r="G785" s="15">
        <v>-20</v>
      </c>
      <c r="H785" s="15">
        <v>0</v>
      </c>
      <c r="I785" s="29">
        <v>-20</v>
      </c>
      <c r="J785" s="29">
        <v>-15</v>
      </c>
      <c r="K785" s="48">
        <v>-8.25</v>
      </c>
    </row>
    <row r="786" spans="1:11" x14ac:dyDescent="0.25">
      <c r="A786" s="129"/>
      <c r="B786" s="130"/>
      <c r="C786" s="130"/>
      <c r="D786" s="130">
        <v>1317600921</v>
      </c>
      <c r="E786" s="130" t="s">
        <v>753</v>
      </c>
      <c r="F786" s="223"/>
      <c r="G786" s="15">
        <v>-108</v>
      </c>
      <c r="H786" s="15">
        <v>0</v>
      </c>
      <c r="I786" s="29">
        <v>-108</v>
      </c>
      <c r="J786" s="29">
        <v>-225</v>
      </c>
      <c r="K786" s="48">
        <v>-223.00232</v>
      </c>
    </row>
    <row r="787" spans="1:11" x14ac:dyDescent="0.25">
      <c r="A787" s="129"/>
      <c r="B787" s="130"/>
      <c r="C787" s="131"/>
      <c r="D787" s="131">
        <v>1317700920</v>
      </c>
      <c r="E787" s="131" t="s">
        <v>754</v>
      </c>
      <c r="F787" s="223"/>
      <c r="G787" s="15">
        <v>-390</v>
      </c>
      <c r="H787" s="15">
        <v>0</v>
      </c>
      <c r="I787" s="29">
        <v>-390</v>
      </c>
      <c r="J787" s="29">
        <v>-370</v>
      </c>
      <c r="K787" s="48">
        <v>-368.34485999999998</v>
      </c>
    </row>
    <row r="788" spans="1:11" x14ac:dyDescent="0.25">
      <c r="A788" s="129"/>
      <c r="B788" s="130"/>
      <c r="C788" s="249" t="s">
        <v>621</v>
      </c>
      <c r="D788" s="249"/>
      <c r="E788" s="249"/>
      <c r="F788" s="144"/>
      <c r="G788" s="145">
        <v>-27248</v>
      </c>
      <c r="H788" s="145">
        <v>130</v>
      </c>
      <c r="I788" s="146">
        <v>-27378</v>
      </c>
      <c r="J788" s="146">
        <v>-24403</v>
      </c>
      <c r="K788" s="147">
        <v>-20725.495660000004</v>
      </c>
    </row>
    <row r="789" spans="1:11" x14ac:dyDescent="0.25">
      <c r="A789" s="129"/>
      <c r="B789" s="130"/>
      <c r="C789" s="142" t="s">
        <v>163</v>
      </c>
      <c r="D789" s="142">
        <v>1317300220</v>
      </c>
      <c r="E789" s="142" t="s">
        <v>755</v>
      </c>
      <c r="F789" s="223"/>
      <c r="G789" s="15">
        <v>-200</v>
      </c>
      <c r="H789" s="15">
        <v>0</v>
      </c>
      <c r="I789" s="29">
        <v>-200</v>
      </c>
      <c r="J789" s="29">
        <v>-150</v>
      </c>
      <c r="K789" s="48">
        <v>-211.76499999999999</v>
      </c>
    </row>
    <row r="790" spans="1:11" x14ac:dyDescent="0.25">
      <c r="A790" s="129"/>
      <c r="B790" s="130"/>
      <c r="C790" s="131"/>
      <c r="D790" s="131">
        <v>1317300920</v>
      </c>
      <c r="E790" s="131" t="s">
        <v>756</v>
      </c>
      <c r="F790" s="223"/>
      <c r="G790" s="15">
        <v>-4121</v>
      </c>
      <c r="H790" s="15">
        <v>0</v>
      </c>
      <c r="I790" s="29">
        <v>-4121</v>
      </c>
      <c r="J790" s="29">
        <v>-4067</v>
      </c>
      <c r="K790" s="48">
        <v>-4274.7316000000001</v>
      </c>
    </row>
    <row r="791" spans="1:11" x14ac:dyDescent="0.25">
      <c r="A791" s="129"/>
      <c r="B791" s="130"/>
      <c r="C791" s="249" t="s">
        <v>625</v>
      </c>
      <c r="D791" s="249"/>
      <c r="E791" s="249"/>
      <c r="F791" s="144"/>
      <c r="G791" s="145">
        <v>-4321</v>
      </c>
      <c r="H791" s="145">
        <v>0</v>
      </c>
      <c r="I791" s="146">
        <v>-4321</v>
      </c>
      <c r="J791" s="146">
        <v>-4217</v>
      </c>
      <c r="K791" s="147">
        <v>-4486.4966000000004</v>
      </c>
    </row>
    <row r="792" spans="1:11" x14ac:dyDescent="0.25">
      <c r="A792" s="129"/>
      <c r="B792" s="130"/>
      <c r="C792" s="142" t="s">
        <v>164</v>
      </c>
      <c r="D792" s="142">
        <v>1315000490</v>
      </c>
      <c r="E792" s="142" t="s">
        <v>757</v>
      </c>
      <c r="F792" s="223"/>
      <c r="G792" s="15">
        <v>-1300</v>
      </c>
      <c r="H792" s="15">
        <v>0</v>
      </c>
      <c r="I792" s="29">
        <v>-1300</v>
      </c>
      <c r="J792" s="29">
        <v>-1300</v>
      </c>
      <c r="K792" s="48">
        <v>-897.024</v>
      </c>
    </row>
    <row r="793" spans="1:11" x14ac:dyDescent="0.25">
      <c r="A793" s="129"/>
      <c r="B793" s="130"/>
      <c r="C793" s="130"/>
      <c r="D793" s="130">
        <v>1315000491</v>
      </c>
      <c r="E793" s="130" t="s">
        <v>758</v>
      </c>
      <c r="F793" s="223"/>
      <c r="G793" s="15">
        <v>0</v>
      </c>
      <c r="H793" s="15">
        <v>0</v>
      </c>
      <c r="I793" s="29">
        <v>0</v>
      </c>
      <c r="J793" s="29">
        <v>0</v>
      </c>
      <c r="K793" s="48">
        <v>-578.82000000000005</v>
      </c>
    </row>
    <row r="794" spans="1:11" x14ac:dyDescent="0.25">
      <c r="A794" s="129"/>
      <c r="B794" s="130"/>
      <c r="C794" s="130"/>
      <c r="D794" s="130">
        <v>1315000923</v>
      </c>
      <c r="E794" s="130" t="s">
        <v>759</v>
      </c>
      <c r="F794" s="223"/>
      <c r="G794" s="15">
        <v>-15</v>
      </c>
      <c r="H794" s="15">
        <v>0</v>
      </c>
      <c r="I794" s="29">
        <v>-15</v>
      </c>
      <c r="J794" s="29">
        <v>-15</v>
      </c>
      <c r="K794" s="48">
        <v>-32.738</v>
      </c>
    </row>
    <row r="795" spans="1:11" x14ac:dyDescent="0.25">
      <c r="A795" s="129"/>
      <c r="B795" s="130"/>
      <c r="C795" s="130"/>
      <c r="D795" s="130">
        <v>1315000924</v>
      </c>
      <c r="E795" s="130" t="s">
        <v>699</v>
      </c>
      <c r="F795" s="223"/>
      <c r="G795" s="15">
        <v>-100</v>
      </c>
      <c r="H795" s="15">
        <v>0</v>
      </c>
      <c r="I795" s="29">
        <v>-100</v>
      </c>
      <c r="J795" s="29"/>
      <c r="K795" s="48"/>
    </row>
    <row r="796" spans="1:11" x14ac:dyDescent="0.25">
      <c r="A796" s="129"/>
      <c r="B796" s="130"/>
      <c r="C796" s="130"/>
      <c r="D796" s="130">
        <v>1315008420</v>
      </c>
      <c r="E796" s="130" t="s">
        <v>760</v>
      </c>
      <c r="F796" s="223"/>
      <c r="G796" s="15">
        <v>0</v>
      </c>
      <c r="H796" s="15">
        <v>0</v>
      </c>
      <c r="I796" s="29">
        <v>0</v>
      </c>
      <c r="J796" s="29">
        <v>0</v>
      </c>
      <c r="K796" s="48">
        <v>-1.1898299999999999</v>
      </c>
    </row>
    <row r="797" spans="1:11" x14ac:dyDescent="0.25">
      <c r="A797" s="129"/>
      <c r="B797" s="130"/>
      <c r="C797" s="130"/>
      <c r="D797" s="130">
        <v>1315008920</v>
      </c>
      <c r="E797" s="130" t="s">
        <v>761</v>
      </c>
      <c r="F797" s="223"/>
      <c r="G797" s="15">
        <v>-2540</v>
      </c>
      <c r="H797" s="15">
        <v>0</v>
      </c>
      <c r="I797" s="29">
        <v>-2540</v>
      </c>
      <c r="J797" s="29">
        <v>-2950</v>
      </c>
      <c r="K797" s="48">
        <v>-2299.6538999999998</v>
      </c>
    </row>
    <row r="798" spans="1:11" x14ac:dyDescent="0.25">
      <c r="A798" s="129"/>
      <c r="B798" s="130"/>
      <c r="C798" s="130"/>
      <c r="D798" s="130">
        <v>1315008925</v>
      </c>
      <c r="E798" s="130" t="s">
        <v>762</v>
      </c>
      <c r="F798" s="223"/>
      <c r="G798" s="15">
        <v>0</v>
      </c>
      <c r="H798" s="15">
        <v>0</v>
      </c>
      <c r="I798" s="29">
        <v>0</v>
      </c>
      <c r="J798" s="29">
        <v>-2</v>
      </c>
      <c r="K798" s="48">
        <v>0</v>
      </c>
    </row>
    <row r="799" spans="1:11" x14ac:dyDescent="0.25">
      <c r="A799" s="129"/>
      <c r="B799" s="130"/>
      <c r="C799" s="130"/>
      <c r="D799" s="130">
        <v>1315010420</v>
      </c>
      <c r="E799" s="130" t="s">
        <v>642</v>
      </c>
      <c r="F799" s="223"/>
      <c r="G799" s="15">
        <v>0</v>
      </c>
      <c r="H799" s="15">
        <v>0</v>
      </c>
      <c r="I799" s="29">
        <v>0</v>
      </c>
      <c r="J799" s="29">
        <v>0</v>
      </c>
      <c r="K799" s="48">
        <v>-1.3403</v>
      </c>
    </row>
    <row r="800" spans="1:11" x14ac:dyDescent="0.25">
      <c r="A800" s="129"/>
      <c r="B800" s="130"/>
      <c r="C800" s="130"/>
      <c r="D800" s="130">
        <v>1315010920</v>
      </c>
      <c r="E800" s="130" t="s">
        <v>763</v>
      </c>
      <c r="F800" s="223"/>
      <c r="G800" s="15">
        <v>-19300</v>
      </c>
      <c r="H800" s="15">
        <v>0</v>
      </c>
      <c r="I800" s="29">
        <v>-19300</v>
      </c>
      <c r="J800" s="29">
        <v>-17760</v>
      </c>
      <c r="K800" s="48">
        <v>-18603.195660000001</v>
      </c>
    </row>
    <row r="801" spans="1:11" x14ac:dyDescent="0.25">
      <c r="A801" s="129"/>
      <c r="B801" s="130"/>
      <c r="C801" s="130"/>
      <c r="D801" s="130">
        <v>1315010924</v>
      </c>
      <c r="E801" s="130" t="s">
        <v>764</v>
      </c>
      <c r="F801" s="223"/>
      <c r="G801" s="15">
        <v>-20</v>
      </c>
      <c r="H801" s="15">
        <v>0</v>
      </c>
      <c r="I801" s="29">
        <v>-20</v>
      </c>
      <c r="J801" s="29">
        <v>-20</v>
      </c>
      <c r="K801" s="48">
        <v>-18.632919999999999</v>
      </c>
    </row>
    <row r="802" spans="1:11" x14ac:dyDescent="0.25">
      <c r="A802" s="129"/>
      <c r="B802" s="130"/>
      <c r="C802" s="130"/>
      <c r="D802" s="130">
        <v>1315010925</v>
      </c>
      <c r="E802" s="130" t="s">
        <v>765</v>
      </c>
      <c r="F802" s="223"/>
      <c r="G802" s="15">
        <v>0</v>
      </c>
      <c r="H802" s="15">
        <v>0</v>
      </c>
      <c r="I802" s="29">
        <v>0</v>
      </c>
      <c r="J802" s="29">
        <v>-11</v>
      </c>
      <c r="K802" s="48">
        <v>0</v>
      </c>
    </row>
    <row r="803" spans="1:11" x14ac:dyDescent="0.25">
      <c r="A803" s="129"/>
      <c r="B803" s="130"/>
      <c r="C803" s="130"/>
      <c r="D803" s="130">
        <v>1315010927</v>
      </c>
      <c r="E803" s="130" t="s">
        <v>645</v>
      </c>
      <c r="F803" s="223"/>
      <c r="G803" s="15">
        <v>-2</v>
      </c>
      <c r="H803" s="15">
        <v>0</v>
      </c>
      <c r="I803" s="29">
        <v>-2</v>
      </c>
      <c r="J803" s="29">
        <v>-2</v>
      </c>
      <c r="K803" s="48">
        <v>0</v>
      </c>
    </row>
    <row r="804" spans="1:11" x14ac:dyDescent="0.25">
      <c r="A804" s="129"/>
      <c r="B804" s="130"/>
      <c r="C804" s="130"/>
      <c r="D804" s="130">
        <v>1315020420</v>
      </c>
      <c r="E804" s="130" t="s">
        <v>653</v>
      </c>
      <c r="F804" s="223"/>
      <c r="G804" s="15">
        <v>0</v>
      </c>
      <c r="H804" s="15">
        <v>0</v>
      </c>
      <c r="I804" s="29">
        <v>0</v>
      </c>
      <c r="J804" s="29">
        <v>0</v>
      </c>
      <c r="K804" s="48">
        <v>-1.3682999999999998</v>
      </c>
    </row>
    <row r="805" spans="1:11" x14ac:dyDescent="0.25">
      <c r="A805" s="129"/>
      <c r="B805" s="130"/>
      <c r="C805" s="130"/>
      <c r="D805" s="130">
        <v>1315020920</v>
      </c>
      <c r="E805" s="130" t="s">
        <v>766</v>
      </c>
      <c r="F805" s="223"/>
      <c r="G805" s="15">
        <v>-16375</v>
      </c>
      <c r="H805" s="15">
        <v>0</v>
      </c>
      <c r="I805" s="29">
        <v>-16375</v>
      </c>
      <c r="J805" s="29">
        <v>-15400</v>
      </c>
      <c r="K805" s="48">
        <v>-15696.31817</v>
      </c>
    </row>
    <row r="806" spans="1:11" x14ac:dyDescent="0.25">
      <c r="A806" s="129"/>
      <c r="B806" s="130"/>
      <c r="C806" s="130"/>
      <c r="D806" s="130">
        <v>1315020924</v>
      </c>
      <c r="E806" s="130" t="s">
        <v>764</v>
      </c>
      <c r="F806" s="223"/>
      <c r="G806" s="15">
        <v>-20</v>
      </c>
      <c r="H806" s="15">
        <v>0</v>
      </c>
      <c r="I806" s="29">
        <v>-20</v>
      </c>
      <c r="J806" s="29">
        <v>-20</v>
      </c>
      <c r="K806" s="48">
        <v>-18.257169999999999</v>
      </c>
    </row>
    <row r="807" spans="1:11" x14ac:dyDescent="0.25">
      <c r="A807" s="129"/>
      <c r="B807" s="130"/>
      <c r="C807" s="130"/>
      <c r="D807" s="130">
        <v>1315020925</v>
      </c>
      <c r="E807" s="130" t="s">
        <v>767</v>
      </c>
      <c r="F807" s="223"/>
      <c r="G807" s="15">
        <v>0</v>
      </c>
      <c r="H807" s="15">
        <v>0</v>
      </c>
      <c r="I807" s="29">
        <v>0</v>
      </c>
      <c r="J807" s="29">
        <v>-11</v>
      </c>
      <c r="K807" s="48">
        <v>0</v>
      </c>
    </row>
    <row r="808" spans="1:11" x14ac:dyDescent="0.25">
      <c r="A808" s="129"/>
      <c r="B808" s="130"/>
      <c r="C808" s="130"/>
      <c r="D808" s="130">
        <v>1315020927</v>
      </c>
      <c r="E808" s="130" t="s">
        <v>645</v>
      </c>
      <c r="F808" s="223"/>
      <c r="G808" s="15">
        <v>-5</v>
      </c>
      <c r="H808" s="15">
        <v>0</v>
      </c>
      <c r="I808" s="29">
        <v>-5</v>
      </c>
      <c r="J808" s="29">
        <v>-5</v>
      </c>
      <c r="K808" s="48">
        <v>0</v>
      </c>
    </row>
    <row r="809" spans="1:11" x14ac:dyDescent="0.25">
      <c r="A809" s="129"/>
      <c r="B809" s="130"/>
      <c r="C809" s="130"/>
      <c r="D809" s="130">
        <v>1315030420</v>
      </c>
      <c r="E809" s="130" t="s">
        <v>663</v>
      </c>
      <c r="F809" s="223"/>
      <c r="G809" s="15">
        <v>0</v>
      </c>
      <c r="H809" s="15">
        <v>0</v>
      </c>
      <c r="I809" s="29">
        <v>0</v>
      </c>
      <c r="J809" s="29">
        <v>0</v>
      </c>
      <c r="K809" s="48">
        <v>-1.3577999999999999</v>
      </c>
    </row>
    <row r="810" spans="1:11" x14ac:dyDescent="0.25">
      <c r="A810" s="129"/>
      <c r="B810" s="130"/>
      <c r="C810" s="130"/>
      <c r="D810" s="130">
        <v>1315030920</v>
      </c>
      <c r="E810" s="130" t="s">
        <v>768</v>
      </c>
      <c r="F810" s="223"/>
      <c r="G810" s="15">
        <v>-17950</v>
      </c>
      <c r="H810" s="15">
        <v>-100</v>
      </c>
      <c r="I810" s="29">
        <v>-17850</v>
      </c>
      <c r="J810" s="29">
        <v>-16128</v>
      </c>
      <c r="K810" s="48">
        <v>-17061.901260000002</v>
      </c>
    </row>
    <row r="811" spans="1:11" x14ac:dyDescent="0.25">
      <c r="A811" s="129"/>
      <c r="B811" s="130"/>
      <c r="C811" s="130"/>
      <c r="D811" s="130">
        <v>1315030924</v>
      </c>
      <c r="E811" s="130" t="s">
        <v>764</v>
      </c>
      <c r="F811" s="223"/>
      <c r="G811" s="15">
        <v>-20</v>
      </c>
      <c r="H811" s="15">
        <v>0</v>
      </c>
      <c r="I811" s="29">
        <v>-20</v>
      </c>
      <c r="J811" s="29">
        <v>-20</v>
      </c>
      <c r="K811" s="48">
        <v>-17.972999999999999</v>
      </c>
    </row>
    <row r="812" spans="1:11" x14ac:dyDescent="0.25">
      <c r="A812" s="129"/>
      <c r="B812" s="130"/>
      <c r="C812" s="130"/>
      <c r="D812" s="130">
        <v>1315030925</v>
      </c>
      <c r="E812" s="130" t="s">
        <v>769</v>
      </c>
      <c r="F812" s="223"/>
      <c r="G812" s="15">
        <v>0</v>
      </c>
      <c r="H812" s="15">
        <v>0</v>
      </c>
      <c r="I812" s="29">
        <v>0</v>
      </c>
      <c r="J812" s="29">
        <v>-11</v>
      </c>
      <c r="K812" s="48">
        <v>0</v>
      </c>
    </row>
    <row r="813" spans="1:11" x14ac:dyDescent="0.25">
      <c r="A813" s="129"/>
      <c r="B813" s="130"/>
      <c r="C813" s="130"/>
      <c r="D813" s="130">
        <v>1315030927</v>
      </c>
      <c r="E813" s="130" t="s">
        <v>645</v>
      </c>
      <c r="F813" s="223"/>
      <c r="G813" s="15">
        <v>-3</v>
      </c>
      <c r="H813" s="15">
        <v>0</v>
      </c>
      <c r="I813" s="29">
        <v>-3</v>
      </c>
      <c r="J813" s="29">
        <v>-3</v>
      </c>
      <c r="K813" s="48">
        <v>0</v>
      </c>
    </row>
    <row r="814" spans="1:11" x14ac:dyDescent="0.25">
      <c r="A814" s="129"/>
      <c r="B814" s="130"/>
      <c r="C814" s="130"/>
      <c r="D814" s="130">
        <v>1315040420</v>
      </c>
      <c r="E814" s="130" t="s">
        <v>632</v>
      </c>
      <c r="F814" s="223"/>
      <c r="G814" s="15">
        <v>0</v>
      </c>
      <c r="H814" s="15">
        <v>0</v>
      </c>
      <c r="I814" s="29">
        <v>0</v>
      </c>
      <c r="J814" s="29">
        <v>0</v>
      </c>
      <c r="K814" s="48">
        <v>-1.4382900000000001</v>
      </c>
    </row>
    <row r="815" spans="1:11" x14ac:dyDescent="0.25">
      <c r="A815" s="129"/>
      <c r="B815" s="130"/>
      <c r="C815" s="130"/>
      <c r="D815" s="130">
        <v>1315040920</v>
      </c>
      <c r="E815" s="130" t="s">
        <v>770</v>
      </c>
      <c r="F815" s="223"/>
      <c r="G815" s="15">
        <v>-17080</v>
      </c>
      <c r="H815" s="15">
        <v>0</v>
      </c>
      <c r="I815" s="29">
        <v>-17080</v>
      </c>
      <c r="J815" s="29">
        <v>-15430</v>
      </c>
      <c r="K815" s="48">
        <v>-16480.625759999999</v>
      </c>
    </row>
    <row r="816" spans="1:11" x14ac:dyDescent="0.25">
      <c r="A816" s="129"/>
      <c r="B816" s="130"/>
      <c r="C816" s="130"/>
      <c r="D816" s="130">
        <v>1315040924</v>
      </c>
      <c r="E816" s="130" t="s">
        <v>764</v>
      </c>
      <c r="F816" s="223"/>
      <c r="G816" s="15">
        <v>-17</v>
      </c>
      <c r="H816" s="15">
        <v>0</v>
      </c>
      <c r="I816" s="29">
        <v>-17</v>
      </c>
      <c r="J816" s="29">
        <v>-17</v>
      </c>
      <c r="K816" s="48">
        <v>-16.215070000000001</v>
      </c>
    </row>
    <row r="817" spans="1:11" x14ac:dyDescent="0.25">
      <c r="A817" s="129"/>
      <c r="B817" s="130"/>
      <c r="C817" s="130"/>
      <c r="D817" s="130">
        <v>1315040925</v>
      </c>
      <c r="E817" s="130" t="s">
        <v>771</v>
      </c>
      <c r="F817" s="223"/>
      <c r="G817" s="15">
        <v>0</v>
      </c>
      <c r="H817" s="15">
        <v>0</v>
      </c>
      <c r="I817" s="29">
        <v>0</v>
      </c>
      <c r="J817" s="29">
        <v>-10</v>
      </c>
      <c r="K817" s="48">
        <v>0</v>
      </c>
    </row>
    <row r="818" spans="1:11" x14ac:dyDescent="0.25">
      <c r="A818" s="129"/>
      <c r="B818" s="130"/>
      <c r="C818" s="130"/>
      <c r="D818" s="130">
        <v>1315040927</v>
      </c>
      <c r="E818" s="130" t="s">
        <v>645</v>
      </c>
      <c r="F818" s="223"/>
      <c r="G818" s="15">
        <v>-1</v>
      </c>
      <c r="H818" s="15">
        <v>0</v>
      </c>
      <c r="I818" s="29">
        <v>-1</v>
      </c>
      <c r="J818" s="29">
        <v>-1</v>
      </c>
      <c r="K818" s="48">
        <v>0</v>
      </c>
    </row>
    <row r="819" spans="1:11" x14ac:dyDescent="0.25">
      <c r="A819" s="129"/>
      <c r="B819" s="130"/>
      <c r="C819" s="130"/>
      <c r="D819" s="130">
        <v>1315200420</v>
      </c>
      <c r="E819" s="130" t="s">
        <v>678</v>
      </c>
      <c r="F819" s="223"/>
      <c r="G819" s="15">
        <v>0</v>
      </c>
      <c r="H819" s="15">
        <v>0</v>
      </c>
      <c r="I819" s="29">
        <v>0</v>
      </c>
      <c r="J819" s="29">
        <v>0</v>
      </c>
      <c r="K819" s="48">
        <v>-0.60190999999999995</v>
      </c>
    </row>
    <row r="820" spans="1:11" x14ac:dyDescent="0.25">
      <c r="A820" s="129"/>
      <c r="B820" s="130"/>
      <c r="C820" s="130"/>
      <c r="D820" s="130">
        <v>1315200920</v>
      </c>
      <c r="E820" s="130" t="s">
        <v>772</v>
      </c>
      <c r="F820" s="223"/>
      <c r="G820" s="15">
        <v>-2900</v>
      </c>
      <c r="H820" s="15">
        <v>0</v>
      </c>
      <c r="I820" s="29">
        <v>-2900</v>
      </c>
      <c r="J820" s="29">
        <v>-2600</v>
      </c>
      <c r="K820" s="48">
        <v>-2937.62374</v>
      </c>
    </row>
    <row r="821" spans="1:11" x14ac:dyDescent="0.25">
      <c r="A821" s="129"/>
      <c r="B821" s="130"/>
      <c r="C821" s="130"/>
      <c r="D821" s="130">
        <v>1315200924</v>
      </c>
      <c r="E821" s="130" t="s">
        <v>773</v>
      </c>
      <c r="F821" s="223"/>
      <c r="G821" s="15">
        <v>-4</v>
      </c>
      <c r="H821" s="15">
        <v>0</v>
      </c>
      <c r="I821" s="29">
        <v>-4</v>
      </c>
      <c r="J821" s="29">
        <v>-4</v>
      </c>
      <c r="K821" s="48">
        <v>-0.38124999999999998</v>
      </c>
    </row>
    <row r="822" spans="1:11" x14ac:dyDescent="0.25">
      <c r="A822" s="129"/>
      <c r="B822" s="130"/>
      <c r="C822" s="130"/>
      <c r="D822" s="130">
        <v>1315200925</v>
      </c>
      <c r="E822" s="130" t="s">
        <v>679</v>
      </c>
      <c r="F822" s="223"/>
      <c r="G822" s="15">
        <v>0</v>
      </c>
      <c r="H822" s="15">
        <v>0</v>
      </c>
      <c r="I822" s="29">
        <v>0</v>
      </c>
      <c r="J822" s="29">
        <v>-2</v>
      </c>
      <c r="K822" s="48">
        <v>0</v>
      </c>
    </row>
    <row r="823" spans="1:11" x14ac:dyDescent="0.25">
      <c r="A823" s="129"/>
      <c r="B823" s="130"/>
      <c r="C823" s="130"/>
      <c r="D823" s="130">
        <v>1315200927</v>
      </c>
      <c r="E823" s="130" t="s">
        <v>645</v>
      </c>
      <c r="F823" s="223"/>
      <c r="G823" s="15">
        <v>-1</v>
      </c>
      <c r="H823" s="15">
        <v>0</v>
      </c>
      <c r="I823" s="29">
        <v>-1</v>
      </c>
      <c r="J823" s="29">
        <v>-1</v>
      </c>
      <c r="K823" s="48">
        <v>0</v>
      </c>
    </row>
    <row r="824" spans="1:11" x14ac:dyDescent="0.25">
      <c r="A824" s="129"/>
      <c r="B824" s="130"/>
      <c r="C824" s="130"/>
      <c r="D824" s="130">
        <v>1315400420</v>
      </c>
      <c r="E824" s="130" t="s">
        <v>774</v>
      </c>
      <c r="F824" s="223"/>
      <c r="G824" s="15">
        <v>0</v>
      </c>
      <c r="H824" s="15">
        <v>0</v>
      </c>
      <c r="I824" s="29">
        <v>0</v>
      </c>
      <c r="J824" s="29">
        <v>0</v>
      </c>
      <c r="K824" s="48">
        <v>-0.93086000000000002</v>
      </c>
    </row>
    <row r="825" spans="1:11" x14ac:dyDescent="0.25">
      <c r="A825" s="129"/>
      <c r="B825" s="130"/>
      <c r="C825" s="130"/>
      <c r="D825" s="130">
        <v>1315400490</v>
      </c>
      <c r="E825" s="130" t="s">
        <v>700</v>
      </c>
      <c r="F825" s="223"/>
      <c r="G825" s="15">
        <v>0</v>
      </c>
      <c r="H825" s="15">
        <v>0</v>
      </c>
      <c r="I825" s="29">
        <v>0</v>
      </c>
      <c r="J825" s="29">
        <v>0</v>
      </c>
      <c r="K825" s="48">
        <v>-1.7050000000000001</v>
      </c>
    </row>
    <row r="826" spans="1:11" x14ac:dyDescent="0.25">
      <c r="A826" s="129"/>
      <c r="B826" s="130"/>
      <c r="C826" s="130"/>
      <c r="D826" s="130">
        <v>1315400920</v>
      </c>
      <c r="E826" s="130" t="s">
        <v>775</v>
      </c>
      <c r="F826" s="223"/>
      <c r="G826" s="15">
        <v>-4900</v>
      </c>
      <c r="H826" s="15">
        <v>0</v>
      </c>
      <c r="I826" s="29">
        <v>-4900</v>
      </c>
      <c r="J826" s="29">
        <v>-4500</v>
      </c>
      <c r="K826" s="48">
        <v>-4599.2119499999999</v>
      </c>
    </row>
    <row r="827" spans="1:11" x14ac:dyDescent="0.25">
      <c r="A827" s="129"/>
      <c r="B827" s="130"/>
      <c r="C827" s="130"/>
      <c r="D827" s="130">
        <v>1315400924</v>
      </c>
      <c r="E827" s="130" t="s">
        <v>764</v>
      </c>
      <c r="F827" s="223"/>
      <c r="G827" s="15">
        <v>-10</v>
      </c>
      <c r="H827" s="15">
        <v>0</v>
      </c>
      <c r="I827" s="29">
        <v>-10</v>
      </c>
      <c r="J827" s="29">
        <v>-10</v>
      </c>
      <c r="K827" s="48">
        <v>-0.53437000000000001</v>
      </c>
    </row>
    <row r="828" spans="1:11" x14ac:dyDescent="0.25">
      <c r="A828" s="129"/>
      <c r="B828" s="130"/>
      <c r="C828" s="130"/>
      <c r="D828" s="130">
        <v>1315400925</v>
      </c>
      <c r="E828" s="130" t="s">
        <v>523</v>
      </c>
      <c r="F828" s="223"/>
      <c r="G828" s="15">
        <v>0</v>
      </c>
      <c r="H828" s="15">
        <v>0</v>
      </c>
      <c r="I828" s="29">
        <v>0</v>
      </c>
      <c r="J828" s="29">
        <v>-3</v>
      </c>
      <c r="K828" s="48">
        <v>0</v>
      </c>
    </row>
    <row r="829" spans="1:11" x14ac:dyDescent="0.25">
      <c r="A829" s="129"/>
      <c r="B829" s="130"/>
      <c r="C829" s="130"/>
      <c r="D829" s="130">
        <v>1315400927</v>
      </c>
      <c r="E829" s="130" t="s">
        <v>645</v>
      </c>
      <c r="F829" s="223"/>
      <c r="G829" s="15">
        <v>-2</v>
      </c>
      <c r="H829" s="15">
        <v>0</v>
      </c>
      <c r="I829" s="29">
        <v>-2</v>
      </c>
      <c r="J829" s="29">
        <v>-2</v>
      </c>
      <c r="K829" s="48">
        <v>0</v>
      </c>
    </row>
    <row r="830" spans="1:11" x14ac:dyDescent="0.25">
      <c r="A830" s="129"/>
      <c r="B830" s="130"/>
      <c r="C830" s="131"/>
      <c r="D830" s="131">
        <v>1315500430</v>
      </c>
      <c r="E830" s="131" t="s">
        <v>776</v>
      </c>
      <c r="F830" s="223"/>
      <c r="G830" s="15">
        <v>-24</v>
      </c>
      <c r="H830" s="15">
        <v>0</v>
      </c>
      <c r="I830" s="29">
        <v>-24</v>
      </c>
      <c r="J830" s="29">
        <v>-24</v>
      </c>
      <c r="K830" s="48">
        <v>0</v>
      </c>
    </row>
    <row r="831" spans="1:11" x14ac:dyDescent="0.25">
      <c r="A831" s="129"/>
      <c r="B831" s="131"/>
      <c r="C831" s="249" t="s">
        <v>686</v>
      </c>
      <c r="D831" s="249"/>
      <c r="E831" s="249"/>
      <c r="F831" s="132"/>
      <c r="G831" s="133">
        <v>-82589</v>
      </c>
      <c r="H831" s="133">
        <v>-100</v>
      </c>
      <c r="I831" s="134">
        <v>-82489</v>
      </c>
      <c r="J831" s="134">
        <v>-76262</v>
      </c>
      <c r="K831" s="135">
        <v>-79269.038509999984</v>
      </c>
    </row>
    <row r="832" spans="1:11" x14ac:dyDescent="0.25">
      <c r="A832" s="148"/>
      <c r="B832" s="136" t="s">
        <v>9</v>
      </c>
      <c r="C832" s="137"/>
      <c r="D832" s="137"/>
      <c r="E832" s="137"/>
      <c r="F832" s="138"/>
      <c r="G832" s="139">
        <v>-245244</v>
      </c>
      <c r="H832" s="139">
        <v>6717</v>
      </c>
      <c r="I832" s="140">
        <v>-251961</v>
      </c>
      <c r="J832" s="140">
        <v>-242623</v>
      </c>
      <c r="K832" s="141">
        <v>-241452.97615000003</v>
      </c>
    </row>
    <row r="833" spans="1:11" ht="28.8" customHeight="1" x14ac:dyDescent="0.25">
      <c r="A833" s="156" t="s">
        <v>165</v>
      </c>
      <c r="B833" s="157"/>
      <c r="C833" s="157"/>
      <c r="D833" s="157"/>
      <c r="E833" s="157"/>
      <c r="F833" s="151">
        <v>1457.62</v>
      </c>
      <c r="G833" s="152">
        <v>97999</v>
      </c>
      <c r="H833" s="152">
        <v>-6050</v>
      </c>
      <c r="I833" s="153">
        <v>104049</v>
      </c>
      <c r="J833" s="153">
        <v>103223</v>
      </c>
      <c r="K833" s="154">
        <v>96880.580389999857</v>
      </c>
    </row>
    <row r="834" spans="1:11" x14ac:dyDescent="0.25">
      <c r="A834" s="155" t="s">
        <v>102</v>
      </c>
      <c r="B834" s="142" t="s">
        <v>10</v>
      </c>
      <c r="C834" s="142" t="s">
        <v>102</v>
      </c>
      <c r="D834" s="130">
        <v>1093000110</v>
      </c>
      <c r="E834" s="130" t="s">
        <v>14</v>
      </c>
      <c r="F834" s="223">
        <v>12.5</v>
      </c>
      <c r="G834" s="15">
        <v>2065</v>
      </c>
      <c r="H834" s="15">
        <v>-92</v>
      </c>
      <c r="I834" s="29">
        <v>2157</v>
      </c>
      <c r="J834" s="29">
        <v>2100</v>
      </c>
      <c r="K834" s="48">
        <v>1680.6443700000002</v>
      </c>
    </row>
    <row r="835" spans="1:11" x14ac:dyDescent="0.25">
      <c r="A835" s="129"/>
      <c r="B835" s="130"/>
      <c r="C835" s="130"/>
      <c r="D835" s="130">
        <v>1093000130</v>
      </c>
      <c r="E835" s="130" t="s">
        <v>263</v>
      </c>
      <c r="F835" s="223"/>
      <c r="G835" s="15">
        <v>46</v>
      </c>
      <c r="H835" s="15">
        <v>0</v>
      </c>
      <c r="I835" s="29">
        <v>46</v>
      </c>
      <c r="J835" s="29">
        <v>20</v>
      </c>
      <c r="K835" s="48">
        <v>50.118830000000003</v>
      </c>
    </row>
    <row r="836" spans="1:11" x14ac:dyDescent="0.25">
      <c r="A836" s="129"/>
      <c r="B836" s="130"/>
      <c r="C836" s="130"/>
      <c r="D836" s="130">
        <v>1093000140</v>
      </c>
      <c r="E836" s="130" t="s">
        <v>777</v>
      </c>
      <c r="F836" s="223"/>
      <c r="G836" s="15">
        <v>131</v>
      </c>
      <c r="H836" s="15">
        <v>0</v>
      </c>
      <c r="I836" s="29">
        <v>131</v>
      </c>
      <c r="J836" s="29">
        <v>131</v>
      </c>
      <c r="K836" s="48">
        <v>117.07544</v>
      </c>
    </row>
    <row r="837" spans="1:11" x14ac:dyDescent="0.25">
      <c r="A837" s="129"/>
      <c r="B837" s="130"/>
      <c r="C837" s="130"/>
      <c r="D837" s="130">
        <v>1093000210</v>
      </c>
      <c r="E837" s="130" t="s">
        <v>14</v>
      </c>
      <c r="F837" s="223"/>
      <c r="G837" s="15">
        <v>0</v>
      </c>
      <c r="H837" s="15">
        <v>0</v>
      </c>
      <c r="I837" s="29">
        <v>0</v>
      </c>
      <c r="J837" s="29">
        <v>0</v>
      </c>
      <c r="K837" s="48">
        <v>6.4445100000000002</v>
      </c>
    </row>
    <row r="838" spans="1:11" x14ac:dyDescent="0.25">
      <c r="A838" s="129"/>
      <c r="B838" s="130"/>
      <c r="C838" s="130"/>
      <c r="D838" s="130">
        <v>1093000420</v>
      </c>
      <c r="E838" s="130" t="s">
        <v>778</v>
      </c>
      <c r="F838" s="223"/>
      <c r="G838" s="15">
        <v>56</v>
      </c>
      <c r="H838" s="15">
        <v>0</v>
      </c>
      <c r="I838" s="29">
        <v>56</v>
      </c>
      <c r="J838" s="29">
        <v>44</v>
      </c>
      <c r="K838" s="48">
        <v>39.764000000000003</v>
      </c>
    </row>
    <row r="839" spans="1:11" x14ac:dyDescent="0.25">
      <c r="A839" s="129"/>
      <c r="B839" s="130"/>
      <c r="C839" s="130"/>
      <c r="D839" s="130">
        <v>1093000750</v>
      </c>
      <c r="E839" s="130" t="s">
        <v>779</v>
      </c>
      <c r="F839" s="223"/>
      <c r="G839" s="15">
        <v>1745</v>
      </c>
      <c r="H839" s="15">
        <v>-90</v>
      </c>
      <c r="I839" s="29">
        <v>1835</v>
      </c>
      <c r="J839" s="29">
        <v>1800</v>
      </c>
      <c r="K839" s="48">
        <v>1808.2836499999999</v>
      </c>
    </row>
    <row r="840" spans="1:11" x14ac:dyDescent="0.25">
      <c r="A840" s="129"/>
      <c r="B840" s="130"/>
      <c r="C840" s="130"/>
      <c r="D840" s="130">
        <v>1093000751</v>
      </c>
      <c r="E840" s="130" t="s">
        <v>780</v>
      </c>
      <c r="F840" s="223"/>
      <c r="G840" s="15">
        <v>580</v>
      </c>
      <c r="H840" s="15">
        <v>-20</v>
      </c>
      <c r="I840" s="29">
        <v>600</v>
      </c>
      <c r="J840" s="29">
        <v>585</v>
      </c>
      <c r="K840" s="48">
        <v>585.00830000000008</v>
      </c>
    </row>
    <row r="841" spans="1:11" x14ac:dyDescent="0.25">
      <c r="A841" s="129"/>
      <c r="B841" s="130"/>
      <c r="C841" s="130"/>
      <c r="D841" s="130">
        <v>1093000752</v>
      </c>
      <c r="E841" s="130" t="s">
        <v>781</v>
      </c>
      <c r="F841" s="223"/>
      <c r="G841" s="15">
        <v>430</v>
      </c>
      <c r="H841" s="15">
        <v>-20</v>
      </c>
      <c r="I841" s="29">
        <v>450</v>
      </c>
      <c r="J841" s="29">
        <v>400</v>
      </c>
      <c r="K841" s="48">
        <v>480.98154</v>
      </c>
    </row>
    <row r="842" spans="1:11" x14ac:dyDescent="0.25">
      <c r="A842" s="129"/>
      <c r="B842" s="130"/>
      <c r="C842" s="130"/>
      <c r="D842" s="130">
        <v>1093000753</v>
      </c>
      <c r="E842" s="130" t="s">
        <v>149</v>
      </c>
      <c r="F842" s="223"/>
      <c r="G842" s="15">
        <v>86</v>
      </c>
      <c r="H842" s="15">
        <v>0</v>
      </c>
      <c r="I842" s="29">
        <v>86</v>
      </c>
      <c r="J842" s="29">
        <v>81</v>
      </c>
      <c r="K842" s="48">
        <v>84.14849000000001</v>
      </c>
    </row>
    <row r="843" spans="1:11" x14ac:dyDescent="0.25">
      <c r="A843" s="129"/>
      <c r="B843" s="130"/>
      <c r="C843" s="130"/>
      <c r="D843" s="130">
        <v>1093000754</v>
      </c>
      <c r="E843" s="130" t="s">
        <v>782</v>
      </c>
      <c r="F843" s="223"/>
      <c r="G843" s="15">
        <v>66</v>
      </c>
      <c r="H843" s="15">
        <v>0</v>
      </c>
      <c r="I843" s="29">
        <v>66</v>
      </c>
      <c r="J843" s="29">
        <v>66</v>
      </c>
      <c r="K843" s="48">
        <v>67.158000000000001</v>
      </c>
    </row>
    <row r="844" spans="1:11" x14ac:dyDescent="0.25">
      <c r="A844" s="129"/>
      <c r="B844" s="130"/>
      <c r="C844" s="130"/>
      <c r="D844" s="130">
        <v>1093000780</v>
      </c>
      <c r="E844" s="130" t="s">
        <v>783</v>
      </c>
      <c r="F844" s="223"/>
      <c r="G844" s="15">
        <v>6</v>
      </c>
      <c r="H844" s="15">
        <v>0</v>
      </c>
      <c r="I844" s="29">
        <v>6</v>
      </c>
      <c r="J844" s="29">
        <v>4</v>
      </c>
      <c r="K844" s="48">
        <v>3.8433999999999999</v>
      </c>
    </row>
    <row r="845" spans="1:11" x14ac:dyDescent="0.25">
      <c r="A845" s="129"/>
      <c r="B845" s="130"/>
      <c r="C845" s="130"/>
      <c r="D845" s="130">
        <v>1093000930</v>
      </c>
      <c r="E845" s="130" t="s">
        <v>784</v>
      </c>
      <c r="F845" s="223"/>
      <c r="G845" s="15">
        <v>42</v>
      </c>
      <c r="H845" s="15">
        <v>0</v>
      </c>
      <c r="I845" s="29">
        <v>42</v>
      </c>
      <c r="J845" s="29">
        <v>30</v>
      </c>
      <c r="K845" s="48">
        <v>1.5935699999999999</v>
      </c>
    </row>
    <row r="846" spans="1:11" x14ac:dyDescent="0.25">
      <c r="A846" s="129"/>
      <c r="B846" s="130"/>
      <c r="C846" s="130"/>
      <c r="D846" s="130">
        <v>1093000998</v>
      </c>
      <c r="E846" s="130" t="s">
        <v>785</v>
      </c>
      <c r="F846" s="223"/>
      <c r="G846" s="15">
        <v>-3011</v>
      </c>
      <c r="H846" s="15">
        <v>130</v>
      </c>
      <c r="I846" s="29">
        <v>-3141</v>
      </c>
      <c r="J846" s="29">
        <v>-3030</v>
      </c>
      <c r="K846" s="48">
        <v>-3090.4309400000002</v>
      </c>
    </row>
    <row r="847" spans="1:11" x14ac:dyDescent="0.25">
      <c r="A847" s="129"/>
      <c r="B847" s="130"/>
      <c r="C847" s="130"/>
      <c r="D847" s="130">
        <v>1093000999</v>
      </c>
      <c r="E847" s="130" t="s">
        <v>383</v>
      </c>
      <c r="F847" s="223"/>
      <c r="G847" s="15">
        <v>-2242</v>
      </c>
      <c r="H847" s="15">
        <v>92</v>
      </c>
      <c r="I847" s="29">
        <v>-2334</v>
      </c>
      <c r="J847" s="29">
        <v>-2251</v>
      </c>
      <c r="K847" s="48">
        <v>-1854.28315</v>
      </c>
    </row>
    <row r="848" spans="1:11" x14ac:dyDescent="0.25">
      <c r="A848" s="129"/>
      <c r="B848" s="130"/>
      <c r="C848" s="130"/>
      <c r="D848" s="130">
        <v>1769001110</v>
      </c>
      <c r="E848" s="130" t="s">
        <v>786</v>
      </c>
      <c r="F848" s="223"/>
      <c r="G848" s="15">
        <v>108</v>
      </c>
      <c r="H848" s="15">
        <v>-2</v>
      </c>
      <c r="I848" s="29">
        <v>110</v>
      </c>
      <c r="J848" s="29"/>
      <c r="K848" s="48"/>
    </row>
    <row r="849" spans="1:11" x14ac:dyDescent="0.25">
      <c r="A849" s="129"/>
      <c r="B849" s="130"/>
      <c r="C849" s="130"/>
      <c r="D849" s="130">
        <v>1769001130</v>
      </c>
      <c r="E849" s="130" t="s">
        <v>787</v>
      </c>
      <c r="F849" s="223"/>
      <c r="G849" s="15">
        <v>20</v>
      </c>
      <c r="H849" s="15">
        <v>0</v>
      </c>
      <c r="I849" s="29">
        <v>20</v>
      </c>
      <c r="J849" s="29"/>
      <c r="K849" s="48"/>
    </row>
    <row r="850" spans="1:11" x14ac:dyDescent="0.25">
      <c r="A850" s="129"/>
      <c r="B850" s="130"/>
      <c r="C850" s="130"/>
      <c r="D850" s="130">
        <v>1769001140</v>
      </c>
      <c r="E850" s="130" t="s">
        <v>788</v>
      </c>
      <c r="F850" s="223"/>
      <c r="G850" s="15">
        <v>20</v>
      </c>
      <c r="H850" s="15">
        <v>0</v>
      </c>
      <c r="I850" s="29">
        <v>20</v>
      </c>
      <c r="J850" s="29"/>
      <c r="K850" s="48"/>
    </row>
    <row r="851" spans="1:11" x14ac:dyDescent="0.25">
      <c r="A851" s="129"/>
      <c r="B851" s="130"/>
      <c r="C851" s="131"/>
      <c r="D851" s="131">
        <v>1769001750</v>
      </c>
      <c r="E851" s="131" t="s">
        <v>789</v>
      </c>
      <c r="F851" s="223"/>
      <c r="G851" s="15">
        <v>500</v>
      </c>
      <c r="H851" s="15">
        <v>0</v>
      </c>
      <c r="I851" s="29">
        <v>500</v>
      </c>
      <c r="J851" s="29"/>
      <c r="K851" s="48"/>
    </row>
    <row r="852" spans="1:11" x14ac:dyDescent="0.25">
      <c r="A852" s="129"/>
      <c r="B852" s="130"/>
      <c r="C852" s="249" t="s">
        <v>166</v>
      </c>
      <c r="D852" s="249"/>
      <c r="E852" s="249"/>
      <c r="F852" s="144">
        <v>12.5</v>
      </c>
      <c r="G852" s="145">
        <v>648</v>
      </c>
      <c r="H852" s="145">
        <v>-2</v>
      </c>
      <c r="I852" s="146">
        <v>650</v>
      </c>
      <c r="J852" s="146">
        <v>-20</v>
      </c>
      <c r="K852" s="147">
        <v>-19.649990000000571</v>
      </c>
    </row>
    <row r="853" spans="1:11" x14ac:dyDescent="0.25">
      <c r="A853" s="129"/>
      <c r="B853" s="130"/>
      <c r="C853" s="142" t="s">
        <v>229</v>
      </c>
      <c r="D853" s="142">
        <v>1092000540</v>
      </c>
      <c r="E853" s="142" t="s">
        <v>469</v>
      </c>
      <c r="F853" s="223"/>
      <c r="G853" s="15">
        <v>1760</v>
      </c>
      <c r="H853" s="15">
        <v>0</v>
      </c>
      <c r="I853" s="29">
        <v>1760</v>
      </c>
      <c r="J853" s="29">
        <v>1912</v>
      </c>
      <c r="K853" s="48">
        <v>2070.9600099999998</v>
      </c>
    </row>
    <row r="854" spans="1:11" x14ac:dyDescent="0.25">
      <c r="A854" s="129"/>
      <c r="B854" s="130"/>
      <c r="C854" s="131"/>
      <c r="D854" s="131">
        <v>1093000540</v>
      </c>
      <c r="E854" s="131" t="s">
        <v>790</v>
      </c>
      <c r="F854" s="223"/>
      <c r="G854" s="15">
        <v>0</v>
      </c>
      <c r="H854" s="15">
        <v>0</v>
      </c>
      <c r="I854" s="29">
        <v>0</v>
      </c>
      <c r="J854" s="29">
        <v>20</v>
      </c>
      <c r="K854" s="48">
        <v>19.649990000000003</v>
      </c>
    </row>
    <row r="855" spans="1:11" x14ac:dyDescent="0.25">
      <c r="A855" s="129"/>
      <c r="B855" s="131"/>
      <c r="C855" s="249" t="s">
        <v>791</v>
      </c>
      <c r="D855" s="249"/>
      <c r="E855" s="249"/>
      <c r="F855" s="132"/>
      <c r="G855" s="133">
        <v>1760</v>
      </c>
      <c r="H855" s="133">
        <v>0</v>
      </c>
      <c r="I855" s="134">
        <v>1760</v>
      </c>
      <c r="J855" s="134">
        <v>1932</v>
      </c>
      <c r="K855" s="135">
        <v>2090.6099999999997</v>
      </c>
    </row>
    <row r="856" spans="1:11" x14ac:dyDescent="0.25">
      <c r="A856" s="129"/>
      <c r="B856" s="136" t="s">
        <v>15</v>
      </c>
      <c r="C856" s="137"/>
      <c r="D856" s="137"/>
      <c r="E856" s="137"/>
      <c r="F856" s="138">
        <v>12.5</v>
      </c>
      <c r="G856" s="139">
        <v>2408</v>
      </c>
      <c r="H856" s="139">
        <v>-2</v>
      </c>
      <c r="I856" s="140">
        <v>2410</v>
      </c>
      <c r="J856" s="140">
        <v>1912</v>
      </c>
      <c r="K856" s="141">
        <v>2070.9600099999989</v>
      </c>
    </row>
    <row r="857" spans="1:11" x14ac:dyDescent="0.25">
      <c r="A857" s="129"/>
      <c r="B857" s="142" t="s">
        <v>8</v>
      </c>
      <c r="C857" s="143" t="s">
        <v>102</v>
      </c>
      <c r="D857" s="143">
        <v>1269001440</v>
      </c>
      <c r="E857" s="143" t="s">
        <v>792</v>
      </c>
      <c r="F857" s="223"/>
      <c r="G857" s="15">
        <v>-720</v>
      </c>
      <c r="H857" s="15">
        <v>0</v>
      </c>
      <c r="I857" s="29">
        <v>-720</v>
      </c>
      <c r="J857" s="29"/>
      <c r="K857" s="48"/>
    </row>
    <row r="858" spans="1:11" x14ac:dyDescent="0.25">
      <c r="A858" s="129"/>
      <c r="B858" s="131"/>
      <c r="C858" s="249" t="s">
        <v>166</v>
      </c>
      <c r="D858" s="249"/>
      <c r="E858" s="249"/>
      <c r="F858" s="132"/>
      <c r="G858" s="133">
        <v>-720</v>
      </c>
      <c r="H858" s="133">
        <v>0</v>
      </c>
      <c r="I858" s="134">
        <v>-720</v>
      </c>
      <c r="J858" s="134"/>
      <c r="K858" s="135"/>
    </row>
    <row r="859" spans="1:11" x14ac:dyDescent="0.25">
      <c r="A859" s="148"/>
      <c r="B859" s="136" t="s">
        <v>9</v>
      </c>
      <c r="C859" s="137"/>
      <c r="D859" s="137"/>
      <c r="E859" s="137"/>
      <c r="F859" s="138"/>
      <c r="G859" s="139">
        <v>-720</v>
      </c>
      <c r="H859" s="139">
        <v>0</v>
      </c>
      <c r="I859" s="140">
        <v>-720</v>
      </c>
      <c r="J859" s="140"/>
      <c r="K859" s="141"/>
    </row>
    <row r="860" spans="1:11" ht="30" customHeight="1" x14ac:dyDescent="0.25">
      <c r="A860" s="156" t="s">
        <v>166</v>
      </c>
      <c r="B860" s="157"/>
      <c r="C860" s="157"/>
      <c r="D860" s="157"/>
      <c r="E860" s="157"/>
      <c r="F860" s="151">
        <v>12.5</v>
      </c>
      <c r="G860" s="152">
        <v>1688</v>
      </c>
      <c r="H860" s="152">
        <v>-2</v>
      </c>
      <c r="I860" s="153">
        <v>1690</v>
      </c>
      <c r="J860" s="153">
        <v>1912</v>
      </c>
      <c r="K860" s="154">
        <v>2070.9600099999989</v>
      </c>
    </row>
    <row r="861" spans="1:11" x14ac:dyDescent="0.25">
      <c r="A861" s="155" t="s">
        <v>100</v>
      </c>
      <c r="B861" s="142" t="s">
        <v>10</v>
      </c>
      <c r="C861" s="142" t="s">
        <v>213</v>
      </c>
      <c r="D861" s="130">
        <v>1746000110</v>
      </c>
      <c r="E861" s="130" t="s">
        <v>260</v>
      </c>
      <c r="F861" s="223">
        <v>14</v>
      </c>
      <c r="G861" s="15">
        <v>1830</v>
      </c>
      <c r="H861" s="15">
        <v>-19</v>
      </c>
      <c r="I861" s="29">
        <v>1849</v>
      </c>
      <c r="J861" s="29">
        <v>1840</v>
      </c>
      <c r="K861" s="48">
        <v>1525.2003099999999</v>
      </c>
    </row>
    <row r="862" spans="1:11" x14ac:dyDescent="0.25">
      <c r="A862" s="129"/>
      <c r="B862" s="130"/>
      <c r="C862" s="130"/>
      <c r="D862" s="130">
        <v>1746000115</v>
      </c>
      <c r="E862" s="130" t="s">
        <v>261</v>
      </c>
      <c r="F862" s="223"/>
      <c r="G862" s="15">
        <v>400</v>
      </c>
      <c r="H862" s="15">
        <v>0</v>
      </c>
      <c r="I862" s="29">
        <v>400</v>
      </c>
      <c r="J862" s="29">
        <v>400</v>
      </c>
      <c r="K862" s="48">
        <v>365.24400000000003</v>
      </c>
    </row>
    <row r="863" spans="1:11" x14ac:dyDescent="0.25">
      <c r="A863" s="129"/>
      <c r="B863" s="130"/>
      <c r="C863" s="130"/>
      <c r="D863" s="130">
        <v>1746000130</v>
      </c>
      <c r="E863" s="130" t="s">
        <v>263</v>
      </c>
      <c r="F863" s="223"/>
      <c r="G863" s="15">
        <v>74</v>
      </c>
      <c r="H863" s="15">
        <v>-8</v>
      </c>
      <c r="I863" s="29">
        <v>82</v>
      </c>
      <c r="J863" s="29">
        <v>45</v>
      </c>
      <c r="K863" s="48">
        <v>84.1751</v>
      </c>
    </row>
    <row r="864" spans="1:11" x14ac:dyDescent="0.25">
      <c r="A864" s="129"/>
      <c r="B864" s="130"/>
      <c r="C864" s="130"/>
      <c r="D864" s="130">
        <v>1746000140</v>
      </c>
      <c r="E864" s="130" t="s">
        <v>264</v>
      </c>
      <c r="F864" s="223"/>
      <c r="G864" s="15">
        <v>150</v>
      </c>
      <c r="H864" s="15">
        <v>0</v>
      </c>
      <c r="I864" s="29">
        <v>150</v>
      </c>
      <c r="J864" s="29">
        <v>150</v>
      </c>
      <c r="K864" s="48">
        <v>140.26474999999999</v>
      </c>
    </row>
    <row r="865" spans="1:11" x14ac:dyDescent="0.25">
      <c r="A865" s="129"/>
      <c r="B865" s="130"/>
      <c r="C865" s="130"/>
      <c r="D865" s="130">
        <v>1746000492</v>
      </c>
      <c r="E865" s="130" t="s">
        <v>285</v>
      </c>
      <c r="F865" s="223"/>
      <c r="G865" s="15">
        <v>80</v>
      </c>
      <c r="H865" s="15">
        <v>0</v>
      </c>
      <c r="I865" s="29">
        <v>80</v>
      </c>
      <c r="J865" s="29">
        <v>100</v>
      </c>
      <c r="K865" s="48">
        <v>98.519000000000005</v>
      </c>
    </row>
    <row r="866" spans="1:11" x14ac:dyDescent="0.25">
      <c r="A866" s="129"/>
      <c r="B866" s="130"/>
      <c r="C866" s="130"/>
      <c r="D866" s="130">
        <v>1746000720</v>
      </c>
      <c r="E866" s="130" t="s">
        <v>793</v>
      </c>
      <c r="F866" s="223"/>
      <c r="G866" s="15">
        <v>225</v>
      </c>
      <c r="H866" s="15">
        <v>0</v>
      </c>
      <c r="I866" s="29">
        <v>225</v>
      </c>
      <c r="J866" s="29">
        <v>250</v>
      </c>
      <c r="K866" s="48">
        <v>298.44509999999997</v>
      </c>
    </row>
    <row r="867" spans="1:11" x14ac:dyDescent="0.25">
      <c r="A867" s="129"/>
      <c r="B867" s="130"/>
      <c r="C867" s="130"/>
      <c r="D867" s="130">
        <v>1746000750</v>
      </c>
      <c r="E867" s="130" t="s">
        <v>404</v>
      </c>
      <c r="F867" s="223"/>
      <c r="G867" s="15">
        <v>10100</v>
      </c>
      <c r="H867" s="15">
        <v>-100</v>
      </c>
      <c r="I867" s="29">
        <v>10200</v>
      </c>
      <c r="J867" s="29">
        <v>10200</v>
      </c>
      <c r="K867" s="48">
        <v>10240.103060000001</v>
      </c>
    </row>
    <row r="868" spans="1:11" x14ac:dyDescent="0.25">
      <c r="A868" s="129"/>
      <c r="B868" s="130"/>
      <c r="C868" s="130"/>
      <c r="D868" s="130">
        <v>1746000751</v>
      </c>
      <c r="E868" s="130" t="s">
        <v>794</v>
      </c>
      <c r="F868" s="223">
        <v>1</v>
      </c>
      <c r="G868" s="15">
        <v>110</v>
      </c>
      <c r="H868" s="15">
        <v>0</v>
      </c>
      <c r="I868" s="29">
        <v>110</v>
      </c>
      <c r="J868" s="29">
        <v>110</v>
      </c>
      <c r="K868" s="48">
        <v>114.24105</v>
      </c>
    </row>
    <row r="869" spans="1:11" x14ac:dyDescent="0.25">
      <c r="A869" s="129"/>
      <c r="B869" s="130"/>
      <c r="C869" s="130"/>
      <c r="D869" s="130">
        <v>1746000753</v>
      </c>
      <c r="E869" s="130" t="s">
        <v>795</v>
      </c>
      <c r="F869" s="223"/>
      <c r="G869" s="15">
        <v>135</v>
      </c>
      <c r="H869" s="15">
        <v>0</v>
      </c>
      <c r="I869" s="29">
        <v>135</v>
      </c>
      <c r="J869" s="29">
        <v>150</v>
      </c>
      <c r="K869" s="48">
        <v>129.81935000000001</v>
      </c>
    </row>
    <row r="870" spans="1:11" x14ac:dyDescent="0.25">
      <c r="A870" s="129"/>
      <c r="B870" s="130"/>
      <c r="C870" s="130"/>
      <c r="D870" s="130">
        <v>1746000796</v>
      </c>
      <c r="E870" s="130" t="s">
        <v>558</v>
      </c>
      <c r="F870" s="223"/>
      <c r="G870" s="15">
        <v>500</v>
      </c>
      <c r="H870" s="15">
        <v>-100</v>
      </c>
      <c r="I870" s="29">
        <v>600</v>
      </c>
      <c r="J870" s="29">
        <v>600</v>
      </c>
      <c r="K870" s="48">
        <v>611.57899999999995</v>
      </c>
    </row>
    <row r="871" spans="1:11" x14ac:dyDescent="0.25">
      <c r="A871" s="129"/>
      <c r="B871" s="130"/>
      <c r="C871" s="130"/>
      <c r="D871" s="130">
        <v>1811000753</v>
      </c>
      <c r="E871" s="130" t="s">
        <v>796</v>
      </c>
      <c r="F871" s="223"/>
      <c r="G871" s="15">
        <v>465</v>
      </c>
      <c r="H871" s="15">
        <v>0</v>
      </c>
      <c r="I871" s="29">
        <v>465</v>
      </c>
      <c r="J871" s="29">
        <v>465</v>
      </c>
      <c r="K871" s="48">
        <v>447.03775999999999</v>
      </c>
    </row>
    <row r="872" spans="1:11" x14ac:dyDescent="0.25">
      <c r="A872" s="129"/>
      <c r="B872" s="130"/>
      <c r="C872" s="131"/>
      <c r="D872" s="131">
        <v>1913100772</v>
      </c>
      <c r="E872" s="131" t="s">
        <v>797</v>
      </c>
      <c r="F872" s="223"/>
      <c r="G872" s="15">
        <v>3550</v>
      </c>
      <c r="H872" s="15">
        <v>0</v>
      </c>
      <c r="I872" s="29">
        <v>3550</v>
      </c>
      <c r="J872" s="29">
        <v>3600</v>
      </c>
      <c r="K872" s="48">
        <v>3301.1466</v>
      </c>
    </row>
    <row r="873" spans="1:11" x14ac:dyDescent="0.25">
      <c r="A873" s="129"/>
      <c r="B873" s="130"/>
      <c r="C873" s="249" t="s">
        <v>798</v>
      </c>
      <c r="D873" s="249"/>
      <c r="E873" s="249"/>
      <c r="F873" s="144">
        <v>15</v>
      </c>
      <c r="G873" s="145">
        <v>17619</v>
      </c>
      <c r="H873" s="145">
        <v>-227</v>
      </c>
      <c r="I873" s="146">
        <v>17846</v>
      </c>
      <c r="J873" s="146">
        <v>17910</v>
      </c>
      <c r="K873" s="147">
        <v>17355.775079999999</v>
      </c>
    </row>
    <row r="874" spans="1:11" x14ac:dyDescent="0.25">
      <c r="A874" s="129"/>
      <c r="B874" s="130"/>
      <c r="C874" s="142" t="s">
        <v>148</v>
      </c>
      <c r="D874" s="142">
        <v>1621400751</v>
      </c>
      <c r="E874" s="142" t="s">
        <v>799</v>
      </c>
      <c r="F874" s="223"/>
      <c r="G874" s="15">
        <v>0</v>
      </c>
      <c r="H874" s="15">
        <v>0</v>
      </c>
      <c r="I874" s="29">
        <v>0</v>
      </c>
      <c r="J874" s="29">
        <v>240</v>
      </c>
      <c r="K874" s="48">
        <v>343.49200000000002</v>
      </c>
    </row>
    <row r="875" spans="1:11" x14ac:dyDescent="0.25">
      <c r="A875" s="129"/>
      <c r="B875" s="130"/>
      <c r="C875" s="130"/>
      <c r="D875" s="130">
        <v>1711000110</v>
      </c>
      <c r="E875" s="130" t="s">
        <v>260</v>
      </c>
      <c r="F875" s="223">
        <v>6</v>
      </c>
      <c r="G875" s="15">
        <v>1151</v>
      </c>
      <c r="H875" s="15">
        <v>-12</v>
      </c>
      <c r="I875" s="29">
        <v>1163</v>
      </c>
      <c r="J875" s="29">
        <v>1040</v>
      </c>
      <c r="K875" s="48">
        <v>1503.81369</v>
      </c>
    </row>
    <row r="876" spans="1:11" x14ac:dyDescent="0.25">
      <c r="A876" s="129"/>
      <c r="B876" s="130"/>
      <c r="C876" s="130"/>
      <c r="D876" s="130">
        <v>1711000115</v>
      </c>
      <c r="E876" s="130" t="s">
        <v>261</v>
      </c>
      <c r="F876" s="223"/>
      <c r="G876" s="15">
        <v>200</v>
      </c>
      <c r="H876" s="15">
        <v>0</v>
      </c>
      <c r="I876" s="29">
        <v>200</v>
      </c>
      <c r="J876" s="29">
        <v>200</v>
      </c>
      <c r="K876" s="48">
        <v>82.179000000000002</v>
      </c>
    </row>
    <row r="877" spans="1:11" x14ac:dyDescent="0.25">
      <c r="A877" s="129"/>
      <c r="B877" s="130"/>
      <c r="C877" s="130"/>
      <c r="D877" s="130">
        <v>1711000130</v>
      </c>
      <c r="E877" s="130" t="s">
        <v>263</v>
      </c>
      <c r="F877" s="223"/>
      <c r="G877" s="15">
        <v>81</v>
      </c>
      <c r="H877" s="15">
        <v>-20</v>
      </c>
      <c r="I877" s="29">
        <v>101</v>
      </c>
      <c r="J877" s="29">
        <v>35</v>
      </c>
      <c r="K877" s="48">
        <v>92.131429999999995</v>
      </c>
    </row>
    <row r="878" spans="1:11" x14ac:dyDescent="0.25">
      <c r="A878" s="129"/>
      <c r="B878" s="130"/>
      <c r="C878" s="130"/>
      <c r="D878" s="130">
        <v>1711000140</v>
      </c>
      <c r="E878" s="130" t="s">
        <v>264</v>
      </c>
      <c r="F878" s="223"/>
      <c r="G878" s="15">
        <v>110</v>
      </c>
      <c r="H878" s="15">
        <v>0</v>
      </c>
      <c r="I878" s="29">
        <v>110</v>
      </c>
      <c r="J878" s="29">
        <v>110</v>
      </c>
      <c r="K878" s="48">
        <v>93.769869999999997</v>
      </c>
    </row>
    <row r="879" spans="1:11" x14ac:dyDescent="0.25">
      <c r="A879" s="129"/>
      <c r="B879" s="130"/>
      <c r="C879" s="130"/>
      <c r="D879" s="130">
        <v>1711000210</v>
      </c>
      <c r="E879" s="130" t="s">
        <v>266</v>
      </c>
      <c r="F879" s="223"/>
      <c r="G879" s="15">
        <v>0</v>
      </c>
      <c r="H879" s="15">
        <v>0</v>
      </c>
      <c r="I879" s="29">
        <v>0</v>
      </c>
      <c r="J879" s="29">
        <v>0</v>
      </c>
      <c r="K879" s="48">
        <v>4.0781299999999998</v>
      </c>
    </row>
    <row r="880" spans="1:11" x14ac:dyDescent="0.25">
      <c r="A880" s="129"/>
      <c r="B880" s="130"/>
      <c r="C880" s="130"/>
      <c r="D880" s="130">
        <v>1711000430</v>
      </c>
      <c r="E880" s="130" t="s">
        <v>800</v>
      </c>
      <c r="F880" s="223"/>
      <c r="G880" s="15">
        <v>0</v>
      </c>
      <c r="H880" s="15">
        <v>0</v>
      </c>
      <c r="I880" s="29">
        <v>0</v>
      </c>
      <c r="J880" s="29">
        <v>3</v>
      </c>
      <c r="K880" s="48">
        <v>1.0916199999999998</v>
      </c>
    </row>
    <row r="881" spans="1:11" x14ac:dyDescent="0.25">
      <c r="A881" s="129"/>
      <c r="B881" s="130"/>
      <c r="C881" s="130"/>
      <c r="D881" s="130">
        <v>1711000470</v>
      </c>
      <c r="E881" s="130" t="s">
        <v>801</v>
      </c>
      <c r="F881" s="223"/>
      <c r="G881" s="15">
        <v>0</v>
      </c>
      <c r="H881" s="15">
        <v>0</v>
      </c>
      <c r="I881" s="29">
        <v>0</v>
      </c>
      <c r="J881" s="29">
        <v>1</v>
      </c>
      <c r="K881" s="48">
        <v>0.66749000000000003</v>
      </c>
    </row>
    <row r="882" spans="1:11" x14ac:dyDescent="0.25">
      <c r="A882" s="129"/>
      <c r="B882" s="130"/>
      <c r="C882" s="130"/>
      <c r="D882" s="130">
        <v>1711000492</v>
      </c>
      <c r="E882" s="130" t="s">
        <v>285</v>
      </c>
      <c r="F882" s="223"/>
      <c r="G882" s="15">
        <v>150</v>
      </c>
      <c r="H882" s="15">
        <v>0</v>
      </c>
      <c r="I882" s="29">
        <v>150</v>
      </c>
      <c r="J882" s="29">
        <v>195</v>
      </c>
      <c r="K882" s="48">
        <v>187.18600000000001</v>
      </c>
    </row>
    <row r="883" spans="1:11" x14ac:dyDescent="0.25">
      <c r="A883" s="129"/>
      <c r="B883" s="130"/>
      <c r="C883" s="130"/>
      <c r="D883" s="130">
        <v>1711000511</v>
      </c>
      <c r="E883" s="130" t="s">
        <v>802</v>
      </c>
      <c r="F883" s="223"/>
      <c r="G883" s="15">
        <v>0</v>
      </c>
      <c r="H883" s="15">
        <v>0</v>
      </c>
      <c r="I883" s="29">
        <v>0</v>
      </c>
      <c r="J883" s="29">
        <v>3</v>
      </c>
      <c r="K883" s="48">
        <v>2.9976400000000001</v>
      </c>
    </row>
    <row r="884" spans="1:11" x14ac:dyDescent="0.25">
      <c r="A884" s="129"/>
      <c r="B884" s="130"/>
      <c r="C884" s="130"/>
      <c r="D884" s="130">
        <v>1711000550</v>
      </c>
      <c r="E884" s="130" t="s">
        <v>803</v>
      </c>
      <c r="F884" s="223"/>
      <c r="G884" s="15">
        <v>0</v>
      </c>
      <c r="H884" s="15">
        <v>0</v>
      </c>
      <c r="I884" s="29">
        <v>0</v>
      </c>
      <c r="J884" s="29">
        <v>20</v>
      </c>
      <c r="K884" s="48">
        <v>36.4542</v>
      </c>
    </row>
    <row r="885" spans="1:11" x14ac:dyDescent="0.25">
      <c r="A885" s="129"/>
      <c r="B885" s="130"/>
      <c r="C885" s="130"/>
      <c r="D885" s="130">
        <v>1711000593</v>
      </c>
      <c r="E885" s="130" t="s">
        <v>272</v>
      </c>
      <c r="F885" s="223"/>
      <c r="G885" s="15">
        <v>71</v>
      </c>
      <c r="H885" s="15">
        <v>0</v>
      </c>
      <c r="I885" s="29">
        <v>71</v>
      </c>
      <c r="J885" s="29">
        <v>48</v>
      </c>
      <c r="K885" s="48">
        <v>42.305999999999997</v>
      </c>
    </row>
    <row r="886" spans="1:11" x14ac:dyDescent="0.25">
      <c r="A886" s="129"/>
      <c r="B886" s="130"/>
      <c r="C886" s="130"/>
      <c r="D886" s="130">
        <v>1711000751</v>
      </c>
      <c r="E886" s="130" t="s">
        <v>804</v>
      </c>
      <c r="F886" s="223"/>
      <c r="G886" s="15">
        <v>0</v>
      </c>
      <c r="H886" s="15">
        <v>0</v>
      </c>
      <c r="I886" s="29">
        <v>0</v>
      </c>
      <c r="J886" s="29">
        <v>25</v>
      </c>
      <c r="K886" s="48">
        <v>237.25494</v>
      </c>
    </row>
    <row r="887" spans="1:11" x14ac:dyDescent="0.25">
      <c r="A887" s="129"/>
      <c r="B887" s="130"/>
      <c r="C887" s="130"/>
      <c r="D887" s="130">
        <v>1711000780</v>
      </c>
      <c r="E887" s="130" t="s">
        <v>805</v>
      </c>
      <c r="F887" s="223"/>
      <c r="G887" s="15">
        <v>8</v>
      </c>
      <c r="H887" s="15">
        <v>0</v>
      </c>
      <c r="I887" s="29">
        <v>8</v>
      </c>
      <c r="J887" s="29">
        <v>3</v>
      </c>
      <c r="K887" s="48">
        <v>9.7992999999999988</v>
      </c>
    </row>
    <row r="888" spans="1:11" x14ac:dyDescent="0.25">
      <c r="A888" s="129"/>
      <c r="B888" s="130"/>
      <c r="C888" s="130"/>
      <c r="D888" s="130">
        <v>1711000930</v>
      </c>
      <c r="E888" s="130" t="s">
        <v>806</v>
      </c>
      <c r="F888" s="223"/>
      <c r="G888" s="15">
        <v>0</v>
      </c>
      <c r="H888" s="15">
        <v>0</v>
      </c>
      <c r="I888" s="29">
        <v>0</v>
      </c>
      <c r="J888" s="29">
        <v>2</v>
      </c>
      <c r="K888" s="48">
        <v>4.8482500000000002</v>
      </c>
    </row>
    <row r="889" spans="1:11" x14ac:dyDescent="0.25">
      <c r="A889" s="129"/>
      <c r="B889" s="130"/>
      <c r="C889" s="130"/>
      <c r="D889" s="130">
        <v>1711001110</v>
      </c>
      <c r="E889" s="130" t="s">
        <v>807</v>
      </c>
      <c r="F889" s="223">
        <v>6.76</v>
      </c>
      <c r="G889" s="15">
        <v>758</v>
      </c>
      <c r="H889" s="15">
        <v>-8</v>
      </c>
      <c r="I889" s="29">
        <v>766</v>
      </c>
      <c r="J889" s="29">
        <v>633</v>
      </c>
      <c r="K889" s="48"/>
    </row>
    <row r="890" spans="1:11" x14ac:dyDescent="0.25">
      <c r="A890" s="129"/>
      <c r="B890" s="130"/>
      <c r="C890" s="130"/>
      <c r="D890" s="130">
        <v>1711001130</v>
      </c>
      <c r="E890" s="130" t="s">
        <v>263</v>
      </c>
      <c r="F890" s="223"/>
      <c r="G890" s="15">
        <v>23</v>
      </c>
      <c r="H890" s="15">
        <v>-4</v>
      </c>
      <c r="I890" s="29">
        <v>27</v>
      </c>
      <c r="J890" s="29">
        <v>20</v>
      </c>
      <c r="K890" s="48"/>
    </row>
    <row r="891" spans="1:11" x14ac:dyDescent="0.25">
      <c r="A891" s="129"/>
      <c r="B891" s="130"/>
      <c r="C891" s="130"/>
      <c r="D891" s="130">
        <v>1711001140</v>
      </c>
      <c r="E891" s="130" t="s">
        <v>415</v>
      </c>
      <c r="F891" s="223"/>
      <c r="G891" s="15">
        <v>50</v>
      </c>
      <c r="H891" s="15">
        <v>0</v>
      </c>
      <c r="I891" s="29">
        <v>50</v>
      </c>
      <c r="J891" s="29">
        <v>50</v>
      </c>
      <c r="K891" s="48"/>
    </row>
    <row r="892" spans="1:11" x14ac:dyDescent="0.25">
      <c r="A892" s="129"/>
      <c r="B892" s="130"/>
      <c r="C892" s="130"/>
      <c r="D892" s="130">
        <v>1711001210</v>
      </c>
      <c r="E892" s="130" t="s">
        <v>266</v>
      </c>
      <c r="F892" s="223"/>
      <c r="G892" s="15">
        <v>30</v>
      </c>
      <c r="H892" s="15">
        <v>0</v>
      </c>
      <c r="I892" s="29">
        <v>30</v>
      </c>
      <c r="J892" s="29"/>
      <c r="K892" s="48"/>
    </row>
    <row r="893" spans="1:11" x14ac:dyDescent="0.25">
      <c r="A893" s="129"/>
      <c r="B893" s="130"/>
      <c r="C893" s="130"/>
      <c r="D893" s="130">
        <v>1711001780</v>
      </c>
      <c r="E893" s="130" t="s">
        <v>808</v>
      </c>
      <c r="F893" s="223"/>
      <c r="G893" s="15">
        <v>34</v>
      </c>
      <c r="H893" s="15">
        <v>0</v>
      </c>
      <c r="I893" s="29">
        <v>34</v>
      </c>
      <c r="J893" s="29">
        <v>5</v>
      </c>
      <c r="K893" s="48"/>
    </row>
    <row r="894" spans="1:11" x14ac:dyDescent="0.25">
      <c r="A894" s="129"/>
      <c r="B894" s="130"/>
      <c r="C894" s="130"/>
      <c r="D894" s="130">
        <v>1711002110</v>
      </c>
      <c r="E894" s="130" t="s">
        <v>807</v>
      </c>
      <c r="F894" s="223">
        <v>2</v>
      </c>
      <c r="G894" s="15">
        <v>354</v>
      </c>
      <c r="H894" s="15">
        <v>-4</v>
      </c>
      <c r="I894" s="29">
        <v>358</v>
      </c>
      <c r="J894" s="29">
        <v>356</v>
      </c>
      <c r="K894" s="48"/>
    </row>
    <row r="895" spans="1:11" x14ac:dyDescent="0.25">
      <c r="A895" s="129"/>
      <c r="B895" s="130"/>
      <c r="C895" s="130"/>
      <c r="D895" s="130">
        <v>1711002130</v>
      </c>
      <c r="E895" s="130" t="s">
        <v>263</v>
      </c>
      <c r="F895" s="223"/>
      <c r="G895" s="15">
        <v>23</v>
      </c>
      <c r="H895" s="15">
        <v>-4</v>
      </c>
      <c r="I895" s="29">
        <v>27</v>
      </c>
      <c r="J895" s="29">
        <v>10</v>
      </c>
      <c r="K895" s="48"/>
    </row>
    <row r="896" spans="1:11" x14ac:dyDescent="0.25">
      <c r="A896" s="129"/>
      <c r="B896" s="130"/>
      <c r="C896" s="130"/>
      <c r="D896" s="130">
        <v>1711002210</v>
      </c>
      <c r="E896" s="130" t="s">
        <v>809</v>
      </c>
      <c r="F896" s="223"/>
      <c r="G896" s="15">
        <v>0</v>
      </c>
      <c r="H896" s="15">
        <v>0</v>
      </c>
      <c r="I896" s="29">
        <v>0</v>
      </c>
      <c r="J896" s="29">
        <v>50</v>
      </c>
      <c r="K896" s="48"/>
    </row>
    <row r="897" spans="1:11" x14ac:dyDescent="0.25">
      <c r="A897" s="129"/>
      <c r="B897" s="130"/>
      <c r="C897" s="131"/>
      <c r="D897" s="131">
        <v>1711002780</v>
      </c>
      <c r="E897" s="131" t="s">
        <v>810</v>
      </c>
      <c r="F897" s="223"/>
      <c r="G897" s="15">
        <v>0</v>
      </c>
      <c r="H897" s="15">
        <v>0</v>
      </c>
      <c r="I897" s="29">
        <v>0</v>
      </c>
      <c r="J897" s="29">
        <v>5</v>
      </c>
      <c r="K897" s="48"/>
    </row>
    <row r="898" spans="1:11" x14ac:dyDescent="0.25">
      <c r="A898" s="129"/>
      <c r="B898" s="130"/>
      <c r="C898" s="249" t="s">
        <v>811</v>
      </c>
      <c r="D898" s="249"/>
      <c r="E898" s="249"/>
      <c r="F898" s="144">
        <v>14.76</v>
      </c>
      <c r="G898" s="145">
        <v>3043</v>
      </c>
      <c r="H898" s="145">
        <v>-52</v>
      </c>
      <c r="I898" s="146">
        <v>3095</v>
      </c>
      <c r="J898" s="146">
        <v>3054</v>
      </c>
      <c r="K898" s="147">
        <v>2642.0695599999999</v>
      </c>
    </row>
    <row r="899" spans="1:11" x14ac:dyDescent="0.25">
      <c r="A899" s="129"/>
      <c r="B899" s="130"/>
      <c r="C899" s="142" t="s">
        <v>149</v>
      </c>
      <c r="D899" s="142">
        <v>1712200110</v>
      </c>
      <c r="E899" s="142" t="s">
        <v>260</v>
      </c>
      <c r="F899" s="223">
        <v>15</v>
      </c>
      <c r="G899" s="15">
        <v>2327</v>
      </c>
      <c r="H899" s="15">
        <v>-24</v>
      </c>
      <c r="I899" s="29">
        <v>2351</v>
      </c>
      <c r="J899" s="29">
        <v>2250</v>
      </c>
      <c r="K899" s="48">
        <v>2142.68869</v>
      </c>
    </row>
    <row r="900" spans="1:11" x14ac:dyDescent="0.25">
      <c r="A900" s="129"/>
      <c r="B900" s="130"/>
      <c r="C900" s="130"/>
      <c r="D900" s="130">
        <v>1712200115</v>
      </c>
      <c r="E900" s="130" t="s">
        <v>261</v>
      </c>
      <c r="F900" s="223"/>
      <c r="G900" s="15">
        <v>2000</v>
      </c>
      <c r="H900" s="15">
        <v>0</v>
      </c>
      <c r="I900" s="29">
        <v>2000</v>
      </c>
      <c r="J900" s="29">
        <v>2000</v>
      </c>
      <c r="K900" s="48">
        <v>1917.528</v>
      </c>
    </row>
    <row r="901" spans="1:11" x14ac:dyDescent="0.25">
      <c r="A901" s="129"/>
      <c r="B901" s="130"/>
      <c r="C901" s="130"/>
      <c r="D901" s="130">
        <v>1712200130</v>
      </c>
      <c r="E901" s="130" t="s">
        <v>263</v>
      </c>
      <c r="F901" s="223"/>
      <c r="G901" s="15">
        <v>418</v>
      </c>
      <c r="H901" s="15">
        <v>-40</v>
      </c>
      <c r="I901" s="29">
        <v>458</v>
      </c>
      <c r="J901" s="29">
        <v>415</v>
      </c>
      <c r="K901" s="48">
        <v>520.40912000000003</v>
      </c>
    </row>
    <row r="902" spans="1:11" x14ac:dyDescent="0.25">
      <c r="A902" s="129"/>
      <c r="B902" s="130"/>
      <c r="C902" s="130"/>
      <c r="D902" s="130">
        <v>1712200140</v>
      </c>
      <c r="E902" s="130" t="s">
        <v>264</v>
      </c>
      <c r="F902" s="223"/>
      <c r="G902" s="15">
        <v>90</v>
      </c>
      <c r="H902" s="15">
        <v>0</v>
      </c>
      <c r="I902" s="29">
        <v>90</v>
      </c>
      <c r="J902" s="29">
        <v>102</v>
      </c>
      <c r="K902" s="48">
        <v>65.952839999999995</v>
      </c>
    </row>
    <row r="903" spans="1:11" x14ac:dyDescent="0.25">
      <c r="A903" s="129"/>
      <c r="B903" s="130"/>
      <c r="C903" s="130"/>
      <c r="D903" s="130">
        <v>1712200750</v>
      </c>
      <c r="E903" s="130" t="s">
        <v>404</v>
      </c>
      <c r="F903" s="223"/>
      <c r="G903" s="15">
        <v>14700</v>
      </c>
      <c r="H903" s="15">
        <v>-400</v>
      </c>
      <c r="I903" s="29">
        <v>15100</v>
      </c>
      <c r="J903" s="29">
        <v>16000</v>
      </c>
      <c r="K903" s="48">
        <v>16096.697</v>
      </c>
    </row>
    <row r="904" spans="1:11" x14ac:dyDescent="0.25">
      <c r="A904" s="129"/>
      <c r="B904" s="130"/>
      <c r="C904" s="130"/>
      <c r="D904" s="130">
        <v>1712200752</v>
      </c>
      <c r="E904" s="130" t="s">
        <v>812</v>
      </c>
      <c r="F904" s="223"/>
      <c r="G904" s="15">
        <v>811</v>
      </c>
      <c r="H904" s="15">
        <v>0</v>
      </c>
      <c r="I904" s="29">
        <v>811</v>
      </c>
      <c r="J904" s="29">
        <v>400</v>
      </c>
      <c r="K904" s="48">
        <v>360.41742999999997</v>
      </c>
    </row>
    <row r="905" spans="1:11" x14ac:dyDescent="0.25">
      <c r="A905" s="129"/>
      <c r="B905" s="130"/>
      <c r="C905" s="130"/>
      <c r="D905" s="130">
        <v>1712200754</v>
      </c>
      <c r="E905" s="130" t="s">
        <v>813</v>
      </c>
      <c r="F905" s="223"/>
      <c r="G905" s="15">
        <v>155</v>
      </c>
      <c r="H905" s="15">
        <v>0</v>
      </c>
      <c r="I905" s="29">
        <v>155</v>
      </c>
      <c r="J905" s="29">
        <v>155</v>
      </c>
      <c r="K905" s="48">
        <v>151.37218999999999</v>
      </c>
    </row>
    <row r="906" spans="1:11" x14ac:dyDescent="0.25">
      <c r="A906" s="129"/>
      <c r="B906" s="130"/>
      <c r="C906" s="130"/>
      <c r="D906" s="130">
        <v>1712200796</v>
      </c>
      <c r="E906" s="130" t="s">
        <v>287</v>
      </c>
      <c r="F906" s="223"/>
      <c r="G906" s="15">
        <v>2262</v>
      </c>
      <c r="H906" s="15">
        <v>0</v>
      </c>
      <c r="I906" s="29">
        <v>2262</v>
      </c>
      <c r="J906" s="29">
        <v>2200</v>
      </c>
      <c r="K906" s="48">
        <v>2491.6179999999999</v>
      </c>
    </row>
    <row r="907" spans="1:11" x14ac:dyDescent="0.25">
      <c r="A907" s="129"/>
      <c r="B907" s="130"/>
      <c r="C907" s="130"/>
      <c r="D907" s="130">
        <v>1712300751</v>
      </c>
      <c r="E907" s="130" t="s">
        <v>814</v>
      </c>
      <c r="F907" s="223"/>
      <c r="G907" s="15">
        <v>40230</v>
      </c>
      <c r="H907" s="15">
        <v>0</v>
      </c>
      <c r="I907" s="29">
        <v>40230</v>
      </c>
      <c r="J907" s="29">
        <v>36500</v>
      </c>
      <c r="K907" s="48">
        <v>29464.89906</v>
      </c>
    </row>
    <row r="908" spans="1:11" x14ac:dyDescent="0.25">
      <c r="A908" s="129"/>
      <c r="B908" s="130"/>
      <c r="C908" s="130"/>
      <c r="D908" s="130">
        <v>1712300752</v>
      </c>
      <c r="E908" s="130" t="s">
        <v>815</v>
      </c>
      <c r="F908" s="223"/>
      <c r="G908" s="15">
        <v>0</v>
      </c>
      <c r="H908" s="15">
        <v>0</v>
      </c>
      <c r="I908" s="29">
        <v>0</v>
      </c>
      <c r="J908" s="29">
        <v>0</v>
      </c>
      <c r="K908" s="48">
        <v>3300.61</v>
      </c>
    </row>
    <row r="909" spans="1:11" x14ac:dyDescent="0.25">
      <c r="A909" s="129"/>
      <c r="B909" s="130"/>
      <c r="C909" s="130"/>
      <c r="D909" s="130">
        <v>1712300930</v>
      </c>
      <c r="E909" s="130" t="s">
        <v>816</v>
      </c>
      <c r="F909" s="223"/>
      <c r="G909" s="15">
        <v>23</v>
      </c>
      <c r="H909" s="15">
        <v>0</v>
      </c>
      <c r="I909" s="29">
        <v>23</v>
      </c>
      <c r="J909" s="29">
        <v>80</v>
      </c>
      <c r="K909" s="48">
        <v>79.71781</v>
      </c>
    </row>
    <row r="910" spans="1:11" x14ac:dyDescent="0.25">
      <c r="A910" s="129"/>
      <c r="B910" s="130"/>
      <c r="C910" s="130"/>
      <c r="D910" s="130">
        <v>1715000720</v>
      </c>
      <c r="E910" s="130" t="s">
        <v>793</v>
      </c>
      <c r="F910" s="223"/>
      <c r="G910" s="15">
        <v>27</v>
      </c>
      <c r="H910" s="15">
        <v>0</v>
      </c>
      <c r="I910" s="29">
        <v>27</v>
      </c>
      <c r="J910" s="29">
        <v>30</v>
      </c>
      <c r="K910" s="48">
        <v>26.582000000000001</v>
      </c>
    </row>
    <row r="911" spans="1:11" x14ac:dyDescent="0.25">
      <c r="A911" s="129"/>
      <c r="B911" s="130"/>
      <c r="C911" s="130"/>
      <c r="D911" s="130">
        <v>1715000750</v>
      </c>
      <c r="E911" s="130" t="s">
        <v>817</v>
      </c>
      <c r="F911" s="223"/>
      <c r="G911" s="15">
        <v>261</v>
      </c>
      <c r="H911" s="15">
        <v>0</v>
      </c>
      <c r="I911" s="29">
        <v>261</v>
      </c>
      <c r="J911" s="29">
        <v>290</v>
      </c>
      <c r="K911" s="48">
        <v>618.46199999999999</v>
      </c>
    </row>
    <row r="912" spans="1:11" x14ac:dyDescent="0.25">
      <c r="A912" s="129"/>
      <c r="B912" s="130"/>
      <c r="C912" s="131"/>
      <c r="D912" s="131">
        <v>1715000830</v>
      </c>
      <c r="E912" s="131" t="s">
        <v>818</v>
      </c>
      <c r="F912" s="223"/>
      <c r="G912" s="15">
        <v>170</v>
      </c>
      <c r="H912" s="15">
        <v>0</v>
      </c>
      <c r="I912" s="29">
        <v>170</v>
      </c>
      <c r="J912" s="29">
        <v>170</v>
      </c>
      <c r="K912" s="48">
        <v>159.1</v>
      </c>
    </row>
    <row r="913" spans="1:11" x14ac:dyDescent="0.25">
      <c r="A913" s="129"/>
      <c r="B913" s="130"/>
      <c r="C913" s="249" t="s">
        <v>819</v>
      </c>
      <c r="D913" s="249"/>
      <c r="E913" s="249"/>
      <c r="F913" s="144">
        <v>15</v>
      </c>
      <c r="G913" s="145">
        <v>63474</v>
      </c>
      <c r="H913" s="145">
        <v>-464</v>
      </c>
      <c r="I913" s="146">
        <v>63938</v>
      </c>
      <c r="J913" s="146">
        <v>60592</v>
      </c>
      <c r="K913" s="147">
        <v>57396.05414</v>
      </c>
    </row>
    <row r="914" spans="1:11" x14ac:dyDescent="0.25">
      <c r="A914" s="129"/>
      <c r="B914" s="130"/>
      <c r="C914" s="142" t="s">
        <v>214</v>
      </c>
      <c r="D914" s="142">
        <v>1813200750</v>
      </c>
      <c r="E914" s="142" t="s">
        <v>820</v>
      </c>
      <c r="F914" s="223"/>
      <c r="G914" s="15">
        <v>3900</v>
      </c>
      <c r="H914" s="15">
        <v>-650</v>
      </c>
      <c r="I914" s="29">
        <v>4550</v>
      </c>
      <c r="J914" s="29">
        <v>4400</v>
      </c>
      <c r="K914" s="48">
        <v>4287.2686900000008</v>
      </c>
    </row>
    <row r="915" spans="1:11" x14ac:dyDescent="0.25">
      <c r="A915" s="129"/>
      <c r="B915" s="130"/>
      <c r="C915" s="130"/>
      <c r="D915" s="130">
        <v>1814000750</v>
      </c>
      <c r="E915" s="130" t="s">
        <v>821</v>
      </c>
      <c r="F915" s="223"/>
      <c r="G915" s="15">
        <v>1579</v>
      </c>
      <c r="H915" s="15">
        <v>-300</v>
      </c>
      <c r="I915" s="29">
        <v>1879</v>
      </c>
      <c r="J915" s="29">
        <v>1740</v>
      </c>
      <c r="K915" s="48">
        <v>1962.8064399999998</v>
      </c>
    </row>
    <row r="916" spans="1:11" x14ac:dyDescent="0.25">
      <c r="A916" s="129"/>
      <c r="B916" s="130"/>
      <c r="C916" s="130"/>
      <c r="D916" s="130">
        <v>1815010750</v>
      </c>
      <c r="E916" s="130" t="s">
        <v>822</v>
      </c>
      <c r="F916" s="223"/>
      <c r="G916" s="15">
        <v>240</v>
      </c>
      <c r="H916" s="15">
        <v>-45</v>
      </c>
      <c r="I916" s="29">
        <v>285</v>
      </c>
      <c r="J916" s="29">
        <v>278</v>
      </c>
      <c r="K916" s="48">
        <v>297.49180999999999</v>
      </c>
    </row>
    <row r="917" spans="1:11" x14ac:dyDescent="0.25">
      <c r="A917" s="129"/>
      <c r="B917" s="130"/>
      <c r="C917" s="130"/>
      <c r="D917" s="130">
        <v>1815020750</v>
      </c>
      <c r="E917" s="130" t="s">
        <v>823</v>
      </c>
      <c r="F917" s="223"/>
      <c r="G917" s="15">
        <v>235</v>
      </c>
      <c r="H917" s="15">
        <v>-45</v>
      </c>
      <c r="I917" s="29">
        <v>280</v>
      </c>
      <c r="J917" s="29">
        <v>280</v>
      </c>
      <c r="K917" s="48">
        <v>290.22209999999995</v>
      </c>
    </row>
    <row r="918" spans="1:11" x14ac:dyDescent="0.25">
      <c r="A918" s="129"/>
      <c r="B918" s="130"/>
      <c r="C918" s="130"/>
      <c r="D918" s="130">
        <v>1815030750</v>
      </c>
      <c r="E918" s="130" t="s">
        <v>824</v>
      </c>
      <c r="F918" s="223"/>
      <c r="G918" s="15">
        <v>253</v>
      </c>
      <c r="H918" s="15">
        <v>-45</v>
      </c>
      <c r="I918" s="29">
        <v>298</v>
      </c>
      <c r="J918" s="29">
        <v>300</v>
      </c>
      <c r="K918" s="48">
        <v>301.29103999999995</v>
      </c>
    </row>
    <row r="919" spans="1:11" x14ac:dyDescent="0.25">
      <c r="A919" s="129"/>
      <c r="B919" s="130"/>
      <c r="C919" s="130"/>
      <c r="D919" s="130">
        <v>1815040750</v>
      </c>
      <c r="E919" s="130" t="s">
        <v>825</v>
      </c>
      <c r="F919" s="223"/>
      <c r="G919" s="15">
        <v>187</v>
      </c>
      <c r="H919" s="15">
        <v>-43</v>
      </c>
      <c r="I919" s="29">
        <v>230</v>
      </c>
      <c r="J919" s="29">
        <v>247</v>
      </c>
      <c r="K919" s="48">
        <v>250.70967999999999</v>
      </c>
    </row>
    <row r="920" spans="1:11" x14ac:dyDescent="0.25">
      <c r="A920" s="129"/>
      <c r="B920" s="130"/>
      <c r="C920" s="130"/>
      <c r="D920" s="130">
        <v>1815050750</v>
      </c>
      <c r="E920" s="130" t="s">
        <v>826</v>
      </c>
      <c r="F920" s="223"/>
      <c r="G920" s="15">
        <v>0</v>
      </c>
      <c r="H920" s="15">
        <v>0</v>
      </c>
      <c r="I920" s="29">
        <v>0</v>
      </c>
      <c r="J920" s="29">
        <v>0</v>
      </c>
      <c r="K920" s="48">
        <v>17.040950000000002</v>
      </c>
    </row>
    <row r="921" spans="1:11" x14ac:dyDescent="0.25">
      <c r="A921" s="129"/>
      <c r="B921" s="130"/>
      <c r="C921" s="130"/>
      <c r="D921" s="130">
        <v>1817200751</v>
      </c>
      <c r="E921" s="130" t="s">
        <v>827</v>
      </c>
      <c r="F921" s="223"/>
      <c r="G921" s="15">
        <v>51</v>
      </c>
      <c r="H921" s="15">
        <v>0</v>
      </c>
      <c r="I921" s="29">
        <v>51</v>
      </c>
      <c r="J921" s="29">
        <v>51</v>
      </c>
      <c r="K921" s="48">
        <v>40.480510000000002</v>
      </c>
    </row>
    <row r="922" spans="1:11" x14ac:dyDescent="0.25">
      <c r="A922" s="129"/>
      <c r="B922" s="130"/>
      <c r="C922" s="130"/>
      <c r="D922" s="130">
        <v>1817910750</v>
      </c>
      <c r="E922" s="130" t="s">
        <v>828</v>
      </c>
      <c r="F922" s="223"/>
      <c r="G922" s="15">
        <v>107</v>
      </c>
      <c r="H922" s="15">
        <v>-20</v>
      </c>
      <c r="I922" s="29">
        <v>127</v>
      </c>
      <c r="J922" s="29">
        <v>141</v>
      </c>
      <c r="K922" s="48">
        <v>116.55150999999999</v>
      </c>
    </row>
    <row r="923" spans="1:11" x14ac:dyDescent="0.25">
      <c r="A923" s="129"/>
      <c r="B923" s="130"/>
      <c r="C923" s="131"/>
      <c r="D923" s="131">
        <v>1938000750</v>
      </c>
      <c r="E923" s="131" t="s">
        <v>829</v>
      </c>
      <c r="F923" s="223"/>
      <c r="G923" s="15">
        <v>270</v>
      </c>
      <c r="H923" s="15">
        <v>-40</v>
      </c>
      <c r="I923" s="29">
        <v>310</v>
      </c>
      <c r="J923" s="29">
        <v>385</v>
      </c>
      <c r="K923" s="48"/>
    </row>
    <row r="924" spans="1:11" x14ac:dyDescent="0.25">
      <c r="A924" s="129"/>
      <c r="B924" s="130"/>
      <c r="C924" s="249" t="s">
        <v>830</v>
      </c>
      <c r="D924" s="249"/>
      <c r="E924" s="249"/>
      <c r="F924" s="144"/>
      <c r="G924" s="145">
        <v>6822</v>
      </c>
      <c r="H924" s="145">
        <v>-1188</v>
      </c>
      <c r="I924" s="146">
        <v>8010</v>
      </c>
      <c r="J924" s="146">
        <v>7822</v>
      </c>
      <c r="K924" s="147">
        <v>7563.8627300000007</v>
      </c>
    </row>
    <row r="925" spans="1:11" x14ac:dyDescent="0.25">
      <c r="A925" s="129"/>
      <c r="B925" s="130"/>
      <c r="C925" s="142" t="s">
        <v>150</v>
      </c>
      <c r="D925" s="142">
        <v>1746100110</v>
      </c>
      <c r="E925" s="142" t="s">
        <v>831</v>
      </c>
      <c r="F925" s="223">
        <v>6</v>
      </c>
      <c r="G925" s="15">
        <v>925</v>
      </c>
      <c r="H925" s="15">
        <v>-10</v>
      </c>
      <c r="I925" s="29">
        <v>935</v>
      </c>
      <c r="J925" s="29">
        <v>877</v>
      </c>
      <c r="K925" s="48">
        <v>907.02913999999998</v>
      </c>
    </row>
    <row r="926" spans="1:11" x14ac:dyDescent="0.25">
      <c r="A926" s="129"/>
      <c r="B926" s="130"/>
      <c r="C926" s="130"/>
      <c r="D926" s="130">
        <v>1746100130</v>
      </c>
      <c r="E926" s="130" t="s">
        <v>263</v>
      </c>
      <c r="F926" s="223"/>
      <c r="G926" s="15">
        <v>99</v>
      </c>
      <c r="H926" s="15">
        <v>-29</v>
      </c>
      <c r="I926" s="29">
        <v>128</v>
      </c>
      <c r="J926" s="29">
        <v>140</v>
      </c>
      <c r="K926" s="48">
        <v>143.99241000000001</v>
      </c>
    </row>
    <row r="927" spans="1:11" x14ac:dyDescent="0.25">
      <c r="A927" s="129"/>
      <c r="B927" s="130"/>
      <c r="C927" s="130"/>
      <c r="D927" s="130">
        <v>1746100140</v>
      </c>
      <c r="E927" s="130" t="s">
        <v>832</v>
      </c>
      <c r="F927" s="223"/>
      <c r="G927" s="15">
        <v>110</v>
      </c>
      <c r="H927" s="15">
        <v>0</v>
      </c>
      <c r="I927" s="29">
        <v>110</v>
      </c>
      <c r="J927" s="29">
        <v>120</v>
      </c>
      <c r="K927" s="48">
        <v>109.78588000000001</v>
      </c>
    </row>
    <row r="928" spans="1:11" x14ac:dyDescent="0.25">
      <c r="A928" s="129"/>
      <c r="B928" s="130"/>
      <c r="C928" s="130"/>
      <c r="D928" s="130">
        <v>1746100210</v>
      </c>
      <c r="E928" s="130" t="s">
        <v>833</v>
      </c>
      <c r="F928" s="223"/>
      <c r="G928" s="15">
        <v>0</v>
      </c>
      <c r="H928" s="15">
        <v>0</v>
      </c>
      <c r="I928" s="29">
        <v>0</v>
      </c>
      <c r="J928" s="29">
        <v>0</v>
      </c>
      <c r="K928" s="48">
        <v>1.2413099999999999</v>
      </c>
    </row>
    <row r="929" spans="1:11" x14ac:dyDescent="0.25">
      <c r="A929" s="129"/>
      <c r="B929" s="130"/>
      <c r="C929" s="130"/>
      <c r="D929" s="130">
        <v>1746100430</v>
      </c>
      <c r="E929" s="130" t="s">
        <v>834</v>
      </c>
      <c r="F929" s="223"/>
      <c r="G929" s="15">
        <v>130</v>
      </c>
      <c r="H929" s="15">
        <v>0</v>
      </c>
      <c r="I929" s="29">
        <v>130</v>
      </c>
      <c r="J929" s="29">
        <v>115</v>
      </c>
      <c r="K929" s="48">
        <v>135.10670000000002</v>
      </c>
    </row>
    <row r="930" spans="1:11" x14ac:dyDescent="0.25">
      <c r="A930" s="129"/>
      <c r="B930" s="130"/>
      <c r="C930" s="130"/>
      <c r="D930" s="130">
        <v>1746100432</v>
      </c>
      <c r="E930" s="130" t="s">
        <v>835</v>
      </c>
      <c r="F930" s="223"/>
      <c r="G930" s="15">
        <v>1000</v>
      </c>
      <c r="H930" s="15">
        <v>0</v>
      </c>
      <c r="I930" s="29">
        <v>1000</v>
      </c>
      <c r="J930" s="29">
        <v>800</v>
      </c>
      <c r="K930" s="48">
        <v>903.75903000000005</v>
      </c>
    </row>
    <row r="931" spans="1:11" x14ac:dyDescent="0.25">
      <c r="A931" s="129"/>
      <c r="B931" s="130"/>
      <c r="C931" s="130"/>
      <c r="D931" s="130">
        <v>1746100470</v>
      </c>
      <c r="E931" s="130" t="s">
        <v>836</v>
      </c>
      <c r="F931" s="223"/>
      <c r="G931" s="15">
        <v>2</v>
      </c>
      <c r="H931" s="15">
        <v>0</v>
      </c>
      <c r="I931" s="29">
        <v>2</v>
      </c>
      <c r="J931" s="29">
        <v>2</v>
      </c>
      <c r="K931" s="48">
        <v>0</v>
      </c>
    </row>
    <row r="932" spans="1:11" x14ac:dyDescent="0.25">
      <c r="A932" s="129"/>
      <c r="B932" s="130"/>
      <c r="C932" s="130"/>
      <c r="D932" s="130">
        <v>1746100511</v>
      </c>
      <c r="E932" s="130" t="s">
        <v>837</v>
      </c>
      <c r="F932" s="223"/>
      <c r="G932" s="15">
        <v>0</v>
      </c>
      <c r="H932" s="15">
        <v>0</v>
      </c>
      <c r="I932" s="29">
        <v>0</v>
      </c>
      <c r="J932" s="29">
        <v>2</v>
      </c>
      <c r="K932" s="48">
        <v>1</v>
      </c>
    </row>
    <row r="933" spans="1:11" x14ac:dyDescent="0.25">
      <c r="A933" s="129"/>
      <c r="B933" s="130"/>
      <c r="C933" s="130"/>
      <c r="D933" s="130">
        <v>1746100720</v>
      </c>
      <c r="E933" s="130" t="s">
        <v>838</v>
      </c>
      <c r="F933" s="223"/>
      <c r="G933" s="15">
        <v>108</v>
      </c>
      <c r="H933" s="15">
        <v>0</v>
      </c>
      <c r="I933" s="29">
        <v>108</v>
      </c>
      <c r="J933" s="29">
        <v>120</v>
      </c>
      <c r="K933" s="48">
        <v>123.36575000000001</v>
      </c>
    </row>
    <row r="934" spans="1:11" x14ac:dyDescent="0.25">
      <c r="A934" s="129"/>
      <c r="B934" s="130"/>
      <c r="C934" s="130"/>
      <c r="D934" s="130">
        <v>1746100750</v>
      </c>
      <c r="E934" s="130" t="s">
        <v>839</v>
      </c>
      <c r="F934" s="223"/>
      <c r="G934" s="15">
        <v>390</v>
      </c>
      <c r="H934" s="15">
        <v>-20</v>
      </c>
      <c r="I934" s="29">
        <v>410</v>
      </c>
      <c r="J934" s="29">
        <v>410</v>
      </c>
      <c r="K934" s="48">
        <v>413.83095000000003</v>
      </c>
    </row>
    <row r="935" spans="1:11" x14ac:dyDescent="0.25">
      <c r="A935" s="129"/>
      <c r="B935" s="130"/>
      <c r="C935" s="130"/>
      <c r="D935" s="130">
        <v>1746100752</v>
      </c>
      <c r="E935" s="130" t="s">
        <v>840</v>
      </c>
      <c r="F935" s="223"/>
      <c r="G935" s="15">
        <v>824</v>
      </c>
      <c r="H935" s="15">
        <v>0</v>
      </c>
      <c r="I935" s="29">
        <v>824</v>
      </c>
      <c r="J935" s="29">
        <v>800</v>
      </c>
      <c r="K935" s="48">
        <v>776.36991</v>
      </c>
    </row>
    <row r="936" spans="1:11" x14ac:dyDescent="0.25">
      <c r="A936" s="129"/>
      <c r="B936" s="130"/>
      <c r="C936" s="130"/>
      <c r="D936" s="130">
        <v>1746100753</v>
      </c>
      <c r="E936" s="130" t="s">
        <v>841</v>
      </c>
      <c r="F936" s="223"/>
      <c r="G936" s="15">
        <v>115</v>
      </c>
      <c r="H936" s="15">
        <v>-60</v>
      </c>
      <c r="I936" s="29">
        <v>175</v>
      </c>
      <c r="J936" s="29">
        <v>700</v>
      </c>
      <c r="K936" s="48">
        <v>704.53899999999999</v>
      </c>
    </row>
    <row r="937" spans="1:11" x14ac:dyDescent="0.25">
      <c r="A937" s="129"/>
      <c r="B937" s="130"/>
      <c r="C937" s="130"/>
      <c r="D937" s="130">
        <v>1746100754</v>
      </c>
      <c r="E937" s="130" t="s">
        <v>842</v>
      </c>
      <c r="F937" s="223"/>
      <c r="G937" s="15">
        <v>865</v>
      </c>
      <c r="H937" s="15">
        <v>-135</v>
      </c>
      <c r="I937" s="29">
        <v>1000</v>
      </c>
      <c r="J937" s="29">
        <v>1050</v>
      </c>
      <c r="K937" s="48">
        <v>1193.0980099999999</v>
      </c>
    </row>
    <row r="938" spans="1:11" x14ac:dyDescent="0.25">
      <c r="A938" s="129"/>
      <c r="B938" s="130"/>
      <c r="C938" s="130"/>
      <c r="D938" s="130">
        <v>1746100930</v>
      </c>
      <c r="E938" s="130" t="s">
        <v>843</v>
      </c>
      <c r="F938" s="223"/>
      <c r="G938" s="15">
        <v>9</v>
      </c>
      <c r="H938" s="15">
        <v>0</v>
      </c>
      <c r="I938" s="29">
        <v>9</v>
      </c>
      <c r="J938" s="29">
        <v>15</v>
      </c>
      <c r="K938" s="48">
        <v>43</v>
      </c>
    </row>
    <row r="939" spans="1:11" x14ac:dyDescent="0.25">
      <c r="A939" s="129"/>
      <c r="B939" s="130"/>
      <c r="C939" s="130"/>
      <c r="D939" s="130">
        <v>1746101110</v>
      </c>
      <c r="E939" s="130" t="s">
        <v>844</v>
      </c>
      <c r="F939" s="223">
        <v>4</v>
      </c>
      <c r="G939" s="15">
        <v>561</v>
      </c>
      <c r="H939" s="15">
        <v>-6</v>
      </c>
      <c r="I939" s="29">
        <v>567</v>
      </c>
      <c r="J939" s="29">
        <v>545</v>
      </c>
      <c r="K939" s="48">
        <v>504.7056</v>
      </c>
    </row>
    <row r="940" spans="1:11" x14ac:dyDescent="0.25">
      <c r="A940" s="129"/>
      <c r="B940" s="130"/>
      <c r="C940" s="130"/>
      <c r="D940" s="130">
        <v>1746101130</v>
      </c>
      <c r="E940" s="130" t="s">
        <v>845</v>
      </c>
      <c r="F940" s="223"/>
      <c r="G940" s="15">
        <v>48</v>
      </c>
      <c r="H940" s="15">
        <v>-12</v>
      </c>
      <c r="I940" s="29">
        <v>60</v>
      </c>
      <c r="J940" s="29">
        <v>65</v>
      </c>
      <c r="K940" s="48">
        <v>74.093009999999992</v>
      </c>
    </row>
    <row r="941" spans="1:11" x14ac:dyDescent="0.25">
      <c r="A941" s="129"/>
      <c r="B941" s="130"/>
      <c r="C941" s="130"/>
      <c r="D941" s="130">
        <v>1746101140</v>
      </c>
      <c r="E941" s="130" t="s">
        <v>846</v>
      </c>
      <c r="F941" s="223"/>
      <c r="G941" s="15">
        <v>50</v>
      </c>
      <c r="H941" s="15">
        <v>0</v>
      </c>
      <c r="I941" s="29">
        <v>50</v>
      </c>
      <c r="J941" s="29">
        <v>50</v>
      </c>
      <c r="K941" s="48">
        <v>54.346040000000002</v>
      </c>
    </row>
    <row r="942" spans="1:11" x14ac:dyDescent="0.25">
      <c r="A942" s="129"/>
      <c r="B942" s="130"/>
      <c r="C942" s="130"/>
      <c r="D942" s="130">
        <v>1746101210</v>
      </c>
      <c r="E942" s="130" t="s">
        <v>847</v>
      </c>
      <c r="F942" s="223">
        <v>0.7</v>
      </c>
      <c r="G942" s="15">
        <v>80</v>
      </c>
      <c r="H942" s="15">
        <v>0</v>
      </c>
      <c r="I942" s="29">
        <v>80</v>
      </c>
      <c r="J942" s="29">
        <v>70</v>
      </c>
      <c r="K942" s="48">
        <v>58.846040000000002</v>
      </c>
    </row>
    <row r="943" spans="1:11" x14ac:dyDescent="0.25">
      <c r="A943" s="129"/>
      <c r="B943" s="130"/>
      <c r="C943" s="130"/>
      <c r="D943" s="130">
        <v>1746101550</v>
      </c>
      <c r="E943" s="130" t="s">
        <v>584</v>
      </c>
      <c r="F943" s="223"/>
      <c r="G943" s="15">
        <v>0</v>
      </c>
      <c r="H943" s="15">
        <v>0</v>
      </c>
      <c r="I943" s="29">
        <v>0</v>
      </c>
      <c r="J943" s="29">
        <v>20</v>
      </c>
      <c r="K943" s="48">
        <v>14.361000000000001</v>
      </c>
    </row>
    <row r="944" spans="1:11" x14ac:dyDescent="0.25">
      <c r="A944" s="129"/>
      <c r="B944" s="130"/>
      <c r="C944" s="130"/>
      <c r="D944" s="130">
        <v>1746101742</v>
      </c>
      <c r="E944" s="130" t="s">
        <v>848</v>
      </c>
      <c r="F944" s="223"/>
      <c r="G944" s="15">
        <v>180</v>
      </c>
      <c r="H944" s="15">
        <v>0</v>
      </c>
      <c r="I944" s="29">
        <v>180</v>
      </c>
      <c r="J944" s="29">
        <v>225</v>
      </c>
      <c r="K944" s="48">
        <v>227.44848000000002</v>
      </c>
    </row>
    <row r="945" spans="1:11" x14ac:dyDescent="0.25">
      <c r="A945" s="129"/>
      <c r="B945" s="130"/>
      <c r="C945" s="131"/>
      <c r="D945" s="131">
        <v>1746101751</v>
      </c>
      <c r="E945" s="131" t="s">
        <v>849</v>
      </c>
      <c r="F945" s="223"/>
      <c r="G945" s="15">
        <v>75</v>
      </c>
      <c r="H945" s="15">
        <v>-20</v>
      </c>
      <c r="I945" s="29">
        <v>95</v>
      </c>
      <c r="J945" s="29">
        <v>20</v>
      </c>
      <c r="K945" s="48">
        <v>16.094999999999999</v>
      </c>
    </row>
    <row r="946" spans="1:11" x14ac:dyDescent="0.25">
      <c r="A946" s="129"/>
      <c r="B946" s="130"/>
      <c r="C946" s="249" t="s">
        <v>850</v>
      </c>
      <c r="D946" s="249"/>
      <c r="E946" s="249"/>
      <c r="F946" s="144">
        <v>10.7</v>
      </c>
      <c r="G946" s="145">
        <v>5571</v>
      </c>
      <c r="H946" s="145">
        <v>-292</v>
      </c>
      <c r="I946" s="146">
        <v>5863</v>
      </c>
      <c r="J946" s="146">
        <v>6146</v>
      </c>
      <c r="K946" s="147">
        <v>6406.0132600000006</v>
      </c>
    </row>
    <row r="947" spans="1:11" x14ac:dyDescent="0.25">
      <c r="A947" s="129"/>
      <c r="B947" s="130"/>
      <c r="C947" s="143" t="s">
        <v>151</v>
      </c>
      <c r="D947" s="143">
        <v>1923000810</v>
      </c>
      <c r="E947" s="161" t="s">
        <v>851</v>
      </c>
      <c r="F947" s="223"/>
      <c r="G947" s="15">
        <v>1994</v>
      </c>
      <c r="H947" s="15">
        <v>0</v>
      </c>
      <c r="I947" s="29">
        <v>1994</v>
      </c>
      <c r="J947" s="29">
        <v>1900</v>
      </c>
      <c r="K947" s="48">
        <v>1895.05</v>
      </c>
    </row>
    <row r="948" spans="1:11" x14ac:dyDescent="0.25">
      <c r="A948" s="129"/>
      <c r="B948" s="131"/>
      <c r="C948" s="249" t="s">
        <v>852</v>
      </c>
      <c r="D948" s="249"/>
      <c r="E948" s="249"/>
      <c r="F948" s="132"/>
      <c r="G948" s="133">
        <v>1994</v>
      </c>
      <c r="H948" s="133">
        <v>0</v>
      </c>
      <c r="I948" s="134">
        <v>1994</v>
      </c>
      <c r="J948" s="134">
        <v>1900</v>
      </c>
      <c r="K948" s="135">
        <v>1895.05</v>
      </c>
    </row>
    <row r="949" spans="1:11" x14ac:dyDescent="0.25">
      <c r="A949" s="129"/>
      <c r="B949" s="136" t="s">
        <v>15</v>
      </c>
      <c r="C949" s="137"/>
      <c r="D949" s="137"/>
      <c r="E949" s="137"/>
      <c r="F949" s="138">
        <v>55.46</v>
      </c>
      <c r="G949" s="139">
        <v>98523</v>
      </c>
      <c r="H949" s="139">
        <v>-2223</v>
      </c>
      <c r="I949" s="140">
        <v>100746</v>
      </c>
      <c r="J949" s="140">
        <v>97424</v>
      </c>
      <c r="K949" s="141">
        <v>93258.824770000021</v>
      </c>
    </row>
    <row r="950" spans="1:11" x14ac:dyDescent="0.25">
      <c r="A950" s="129"/>
      <c r="B950" s="142" t="s">
        <v>8</v>
      </c>
      <c r="C950" s="142" t="s">
        <v>148</v>
      </c>
      <c r="D950" s="142">
        <v>1211000591</v>
      </c>
      <c r="E950" s="142" t="s">
        <v>853</v>
      </c>
      <c r="F950" s="223"/>
      <c r="G950" s="15">
        <v>-34</v>
      </c>
      <c r="H950" s="15">
        <v>0</v>
      </c>
      <c r="I950" s="29">
        <v>-34</v>
      </c>
      <c r="J950" s="29"/>
      <c r="K950" s="48"/>
    </row>
    <row r="951" spans="1:11" x14ac:dyDescent="0.25">
      <c r="A951" s="129"/>
      <c r="B951" s="130"/>
      <c r="C951" s="131"/>
      <c r="D951" s="131">
        <v>1211000440</v>
      </c>
      <c r="E951" s="131" t="s">
        <v>854</v>
      </c>
      <c r="F951" s="223"/>
      <c r="G951" s="15">
        <v>-18</v>
      </c>
      <c r="H951" s="15">
        <v>-18</v>
      </c>
      <c r="I951" s="29"/>
      <c r="J951" s="29"/>
      <c r="K951" s="48"/>
    </row>
    <row r="952" spans="1:11" x14ac:dyDescent="0.25">
      <c r="A952" s="129"/>
      <c r="B952" s="130"/>
      <c r="C952" s="249" t="s">
        <v>811</v>
      </c>
      <c r="D952" s="249"/>
      <c r="E952" s="249"/>
      <c r="F952" s="144"/>
      <c r="G952" s="145">
        <v>-52</v>
      </c>
      <c r="H952" s="145">
        <v>-18</v>
      </c>
      <c r="I952" s="146">
        <v>-34</v>
      </c>
      <c r="J952" s="146"/>
      <c r="K952" s="147"/>
    </row>
    <row r="953" spans="1:11" x14ac:dyDescent="0.25">
      <c r="A953" s="129"/>
      <c r="B953" s="130"/>
      <c r="C953" s="142" t="s">
        <v>149</v>
      </c>
      <c r="D953" s="142">
        <v>1212300690</v>
      </c>
      <c r="E953" s="142" t="s">
        <v>855</v>
      </c>
      <c r="F953" s="223"/>
      <c r="G953" s="15">
        <v>0</v>
      </c>
      <c r="H953" s="15">
        <v>0</v>
      </c>
      <c r="I953" s="29">
        <v>0</v>
      </c>
      <c r="J953" s="29">
        <v>0</v>
      </c>
      <c r="K953" s="48">
        <v>-6.4039999999999999</v>
      </c>
    </row>
    <row r="954" spans="1:11" x14ac:dyDescent="0.25">
      <c r="A954" s="129"/>
      <c r="B954" s="130"/>
      <c r="C954" s="130"/>
      <c r="D954" s="130">
        <v>1212300990</v>
      </c>
      <c r="E954" s="130" t="s">
        <v>856</v>
      </c>
      <c r="F954" s="223"/>
      <c r="G954" s="15">
        <v>0</v>
      </c>
      <c r="H954" s="15">
        <v>0</v>
      </c>
      <c r="I954" s="29">
        <v>0</v>
      </c>
      <c r="J954" s="29">
        <v>-1022</v>
      </c>
      <c r="K954" s="48">
        <v>0</v>
      </c>
    </row>
    <row r="955" spans="1:11" x14ac:dyDescent="0.25">
      <c r="A955" s="129"/>
      <c r="B955" s="130"/>
      <c r="C955" s="131"/>
      <c r="D955" s="131">
        <v>1213000210</v>
      </c>
      <c r="E955" s="131" t="s">
        <v>857</v>
      </c>
      <c r="F955" s="223"/>
      <c r="G955" s="15">
        <v>-1170</v>
      </c>
      <c r="H955" s="15">
        <v>0</v>
      </c>
      <c r="I955" s="29">
        <v>-1170</v>
      </c>
      <c r="J955" s="29">
        <v>-515</v>
      </c>
      <c r="K955" s="48">
        <v>-1230.0588799999998</v>
      </c>
    </row>
    <row r="956" spans="1:11" x14ac:dyDescent="0.25">
      <c r="A956" s="129"/>
      <c r="B956" s="130"/>
      <c r="C956" s="249" t="s">
        <v>819</v>
      </c>
      <c r="D956" s="249"/>
      <c r="E956" s="249"/>
      <c r="F956" s="144"/>
      <c r="G956" s="145">
        <v>-1170</v>
      </c>
      <c r="H956" s="145">
        <v>0</v>
      </c>
      <c r="I956" s="146">
        <v>-1170</v>
      </c>
      <c r="J956" s="146">
        <v>-1537</v>
      </c>
      <c r="K956" s="147">
        <v>-1236.4628799999998</v>
      </c>
    </row>
    <row r="957" spans="1:11" x14ac:dyDescent="0.25">
      <c r="A957" s="129"/>
      <c r="B957" s="130"/>
      <c r="C957" s="142" t="s">
        <v>150</v>
      </c>
      <c r="D957" s="142">
        <v>1246100410</v>
      </c>
      <c r="E957" s="142" t="s">
        <v>858</v>
      </c>
      <c r="F957" s="223"/>
      <c r="G957" s="15">
        <v>-75</v>
      </c>
      <c r="H957" s="15">
        <v>25</v>
      </c>
      <c r="I957" s="29">
        <v>-100</v>
      </c>
      <c r="J957" s="29">
        <v>-100</v>
      </c>
      <c r="K957" s="48">
        <v>-43.725760000000001</v>
      </c>
    </row>
    <row r="958" spans="1:11" x14ac:dyDescent="0.25">
      <c r="A958" s="129"/>
      <c r="B958" s="130"/>
      <c r="C958" s="130"/>
      <c r="D958" s="130">
        <v>1246101410</v>
      </c>
      <c r="E958" s="130" t="s">
        <v>859</v>
      </c>
      <c r="F958" s="223"/>
      <c r="G958" s="15">
        <v>-175</v>
      </c>
      <c r="H958" s="15">
        <v>75</v>
      </c>
      <c r="I958" s="29">
        <v>-250</v>
      </c>
      <c r="J958" s="29">
        <v>-200</v>
      </c>
      <c r="K958" s="48">
        <v>-170.68559999999999</v>
      </c>
    </row>
    <row r="959" spans="1:11" x14ac:dyDescent="0.25">
      <c r="A959" s="129"/>
      <c r="B959" s="130"/>
      <c r="C959" s="131"/>
      <c r="D959" s="131">
        <v>1246101411</v>
      </c>
      <c r="E959" s="131" t="s">
        <v>860</v>
      </c>
      <c r="F959" s="223"/>
      <c r="G959" s="15">
        <v>0</v>
      </c>
      <c r="H959" s="15">
        <v>0</v>
      </c>
      <c r="I959" s="29">
        <v>0</v>
      </c>
      <c r="J959" s="29">
        <v>0</v>
      </c>
      <c r="K959" s="48">
        <v>0.38639999999999997</v>
      </c>
    </row>
    <row r="960" spans="1:11" x14ac:dyDescent="0.25">
      <c r="A960" s="129"/>
      <c r="B960" s="130"/>
      <c r="C960" s="249" t="s">
        <v>850</v>
      </c>
      <c r="D960" s="249"/>
      <c r="E960" s="249"/>
      <c r="F960" s="144"/>
      <c r="G960" s="145">
        <v>-250</v>
      </c>
      <c r="H960" s="145">
        <v>100</v>
      </c>
      <c r="I960" s="146">
        <v>-350</v>
      </c>
      <c r="J960" s="146">
        <v>-300</v>
      </c>
      <c r="K960" s="147">
        <v>-214.02495999999999</v>
      </c>
    </row>
    <row r="961" spans="1:11" x14ac:dyDescent="0.25">
      <c r="A961" s="129"/>
      <c r="B961" s="130"/>
      <c r="C961" s="143" t="s">
        <v>151</v>
      </c>
      <c r="D961" s="143">
        <v>1214300420</v>
      </c>
      <c r="E961" s="143" t="s">
        <v>861</v>
      </c>
      <c r="F961" s="223"/>
      <c r="G961" s="15">
        <v>-20</v>
      </c>
      <c r="H961" s="15">
        <v>0</v>
      </c>
      <c r="I961" s="29">
        <v>-20</v>
      </c>
      <c r="J961" s="29">
        <v>-20</v>
      </c>
      <c r="K961" s="48">
        <v>-3.3</v>
      </c>
    </row>
    <row r="962" spans="1:11" x14ac:dyDescent="0.25">
      <c r="A962" s="129"/>
      <c r="B962" s="131"/>
      <c r="C962" s="249" t="s">
        <v>852</v>
      </c>
      <c r="D962" s="249"/>
      <c r="E962" s="249"/>
      <c r="F962" s="132"/>
      <c r="G962" s="133">
        <v>-20</v>
      </c>
      <c r="H962" s="133">
        <v>0</v>
      </c>
      <c r="I962" s="134">
        <v>-20</v>
      </c>
      <c r="J962" s="134">
        <v>-20</v>
      </c>
      <c r="K962" s="135">
        <v>-3.3</v>
      </c>
    </row>
    <row r="963" spans="1:11" x14ac:dyDescent="0.25">
      <c r="A963" s="148"/>
      <c r="B963" s="136" t="s">
        <v>9</v>
      </c>
      <c r="C963" s="137"/>
      <c r="D963" s="137"/>
      <c r="E963" s="137"/>
      <c r="F963" s="138"/>
      <c r="G963" s="139">
        <v>-1492</v>
      </c>
      <c r="H963" s="139">
        <v>82</v>
      </c>
      <c r="I963" s="140">
        <v>-1574</v>
      </c>
      <c r="J963" s="140">
        <v>-1857</v>
      </c>
      <c r="K963" s="141">
        <v>-1453.7878399999997</v>
      </c>
    </row>
    <row r="964" spans="1:11" ht="30" customHeight="1" x14ac:dyDescent="0.25">
      <c r="A964" s="156" t="s">
        <v>152</v>
      </c>
      <c r="B964" s="157"/>
      <c r="C964" s="157"/>
      <c r="D964" s="157"/>
      <c r="E964" s="157"/>
      <c r="F964" s="151">
        <v>55.46</v>
      </c>
      <c r="G964" s="152">
        <v>97031</v>
      </c>
      <c r="H964" s="152">
        <v>-2141</v>
      </c>
      <c r="I964" s="153">
        <v>99172</v>
      </c>
      <c r="J964" s="153">
        <v>95567</v>
      </c>
      <c r="K964" s="154">
        <v>91805.036930000031</v>
      </c>
    </row>
    <row r="965" spans="1:11" ht="13.2" customHeight="1" x14ac:dyDescent="0.25">
      <c r="A965" s="155" t="s">
        <v>112</v>
      </c>
      <c r="B965" s="142" t="s">
        <v>10</v>
      </c>
      <c r="C965" s="142" t="s">
        <v>225</v>
      </c>
      <c r="D965" s="130">
        <v>1098001440</v>
      </c>
      <c r="E965" s="130" t="s">
        <v>225</v>
      </c>
      <c r="F965" s="223"/>
      <c r="G965" s="15">
        <v>0</v>
      </c>
      <c r="H965" s="15">
        <v>0</v>
      </c>
      <c r="I965" s="29">
        <v>0</v>
      </c>
      <c r="J965" s="29">
        <v>25</v>
      </c>
      <c r="K965" s="48">
        <v>18.899999999999999</v>
      </c>
    </row>
    <row r="966" spans="1:11" ht="13.2" customHeight="1" x14ac:dyDescent="0.25">
      <c r="A966" s="129"/>
      <c r="B966" s="130"/>
      <c r="C966" s="130"/>
      <c r="D966" s="130">
        <v>1723000440</v>
      </c>
      <c r="E966" s="130" t="s">
        <v>862</v>
      </c>
      <c r="F966" s="223"/>
      <c r="G966" s="15">
        <v>0</v>
      </c>
      <c r="H966" s="15">
        <v>0</v>
      </c>
      <c r="I966" s="29">
        <v>0</v>
      </c>
      <c r="J966" s="29">
        <v>156</v>
      </c>
      <c r="K966" s="48">
        <v>117.8</v>
      </c>
    </row>
    <row r="967" spans="1:11" ht="13.2" customHeight="1" x14ac:dyDescent="0.25">
      <c r="A967" s="129"/>
      <c r="B967" s="130"/>
      <c r="C967" s="130"/>
      <c r="D967" s="130">
        <v>1731000440</v>
      </c>
      <c r="E967" s="130" t="s">
        <v>225</v>
      </c>
      <c r="F967" s="223"/>
      <c r="G967" s="15">
        <v>0</v>
      </c>
      <c r="H967" s="15">
        <v>0</v>
      </c>
      <c r="I967" s="29">
        <v>0</v>
      </c>
      <c r="J967" s="29">
        <v>122</v>
      </c>
      <c r="K967" s="48">
        <v>92</v>
      </c>
    </row>
    <row r="968" spans="1:11" ht="13.2" customHeight="1" x14ac:dyDescent="0.25">
      <c r="A968" s="129"/>
      <c r="B968" s="130"/>
      <c r="C968" s="130"/>
      <c r="D968" s="130">
        <v>1767000440</v>
      </c>
      <c r="E968" s="130" t="s">
        <v>863</v>
      </c>
      <c r="F968" s="223"/>
      <c r="G968" s="15">
        <v>0</v>
      </c>
      <c r="H968" s="15">
        <v>0</v>
      </c>
      <c r="I968" s="29">
        <v>0</v>
      </c>
      <c r="J968" s="29">
        <v>1019</v>
      </c>
      <c r="K968" s="48">
        <v>1089.5419999999999</v>
      </c>
    </row>
    <row r="969" spans="1:11" ht="13.2" customHeight="1" x14ac:dyDescent="0.25">
      <c r="A969" s="129"/>
      <c r="B969" s="130"/>
      <c r="C969" s="130"/>
      <c r="D969" s="130">
        <v>1767000442</v>
      </c>
      <c r="E969" s="130" t="s">
        <v>864</v>
      </c>
      <c r="F969" s="223"/>
      <c r="G969" s="15">
        <v>1900</v>
      </c>
      <c r="H969" s="15">
        <v>-600</v>
      </c>
      <c r="I969" s="29">
        <v>2500</v>
      </c>
      <c r="J969" s="29">
        <v>1800</v>
      </c>
      <c r="K969" s="48">
        <v>2626.2376400000003</v>
      </c>
    </row>
    <row r="970" spans="1:11" ht="13.2" customHeight="1" x14ac:dyDescent="0.25">
      <c r="A970" s="129"/>
      <c r="B970" s="130"/>
      <c r="C970" s="130"/>
      <c r="D970" s="130">
        <v>1767000443</v>
      </c>
      <c r="E970" s="130" t="s">
        <v>865</v>
      </c>
      <c r="F970" s="223"/>
      <c r="G970" s="15">
        <v>1060</v>
      </c>
      <c r="H970" s="15">
        <v>80</v>
      </c>
      <c r="I970" s="29">
        <v>980</v>
      </c>
      <c r="J970" s="29"/>
      <c r="K970" s="48"/>
    </row>
    <row r="971" spans="1:11" ht="13.2" customHeight="1" x14ac:dyDescent="0.25">
      <c r="A971" s="129"/>
      <c r="B971" s="130"/>
      <c r="C971" s="130"/>
      <c r="D971" s="130">
        <v>1767000444</v>
      </c>
      <c r="E971" s="130" t="s">
        <v>866</v>
      </c>
      <c r="F971" s="223"/>
      <c r="G971" s="15">
        <v>600</v>
      </c>
      <c r="H971" s="15">
        <v>20</v>
      </c>
      <c r="I971" s="29">
        <v>580</v>
      </c>
      <c r="J971" s="29"/>
      <c r="K971" s="48"/>
    </row>
    <row r="972" spans="1:11" ht="13.2" customHeight="1" x14ac:dyDescent="0.25">
      <c r="A972" s="129"/>
      <c r="B972" s="130"/>
      <c r="C972" s="130"/>
      <c r="D972" s="130">
        <v>1767000445</v>
      </c>
      <c r="E972" s="130" t="s">
        <v>867</v>
      </c>
      <c r="F972" s="223"/>
      <c r="G972" s="15">
        <v>1600</v>
      </c>
      <c r="H972" s="15">
        <v>400</v>
      </c>
      <c r="I972" s="29">
        <v>1200</v>
      </c>
      <c r="J972" s="29"/>
      <c r="K972" s="48"/>
    </row>
    <row r="973" spans="1:11" ht="13.2" customHeight="1" x14ac:dyDescent="0.25">
      <c r="A973" s="129"/>
      <c r="B973" s="130"/>
      <c r="C973" s="130"/>
      <c r="D973" s="130">
        <v>1767000446</v>
      </c>
      <c r="E973" s="130" t="s">
        <v>868</v>
      </c>
      <c r="F973" s="223"/>
      <c r="G973" s="15">
        <v>350</v>
      </c>
      <c r="H973" s="15">
        <v>0</v>
      </c>
      <c r="I973" s="29">
        <v>350</v>
      </c>
      <c r="J973" s="29"/>
      <c r="K973" s="48"/>
    </row>
    <row r="974" spans="1:11" ht="13.2" customHeight="1" x14ac:dyDescent="0.25">
      <c r="A974" s="129"/>
      <c r="B974" s="130"/>
      <c r="C974" s="130"/>
      <c r="D974" s="130">
        <v>1767000750</v>
      </c>
      <c r="E974" s="130" t="s">
        <v>869</v>
      </c>
      <c r="F974" s="223"/>
      <c r="G974" s="15">
        <v>300</v>
      </c>
      <c r="H974" s="15">
        <v>0</v>
      </c>
      <c r="I974" s="29">
        <v>300</v>
      </c>
      <c r="J974" s="29">
        <v>269</v>
      </c>
      <c r="K974" s="48">
        <v>270.77534000000003</v>
      </c>
    </row>
    <row r="975" spans="1:11" ht="13.2" customHeight="1" x14ac:dyDescent="0.25">
      <c r="A975" s="129"/>
      <c r="B975" s="130"/>
      <c r="C975" s="130"/>
      <c r="D975" s="130">
        <v>1769000930</v>
      </c>
      <c r="E975" s="130" t="s">
        <v>870</v>
      </c>
      <c r="F975" s="223"/>
      <c r="G975" s="15">
        <v>0</v>
      </c>
      <c r="H975" s="15">
        <v>0</v>
      </c>
      <c r="I975" s="29">
        <v>0</v>
      </c>
      <c r="J975" s="29">
        <v>2</v>
      </c>
      <c r="K975" s="48">
        <v>0</v>
      </c>
    </row>
    <row r="976" spans="1:11" ht="13.2" customHeight="1" x14ac:dyDescent="0.25">
      <c r="A976" s="129"/>
      <c r="B976" s="130"/>
      <c r="C976" s="130"/>
      <c r="D976" s="130">
        <v>1812200440</v>
      </c>
      <c r="E976" s="130" t="s">
        <v>862</v>
      </c>
      <c r="F976" s="223"/>
      <c r="G976" s="15">
        <v>0</v>
      </c>
      <c r="H976" s="15">
        <v>0</v>
      </c>
      <c r="I976" s="29">
        <v>0</v>
      </c>
      <c r="J976" s="29">
        <v>52</v>
      </c>
      <c r="K976" s="48">
        <v>39.5</v>
      </c>
    </row>
    <row r="977" spans="1:11" ht="13.2" customHeight="1" x14ac:dyDescent="0.25">
      <c r="A977" s="129"/>
      <c r="B977" s="130"/>
      <c r="C977" s="130"/>
      <c r="D977" s="130">
        <v>1812300440</v>
      </c>
      <c r="E977" s="130" t="s">
        <v>862</v>
      </c>
      <c r="F977" s="223"/>
      <c r="G977" s="15">
        <v>0</v>
      </c>
      <c r="H977" s="15">
        <v>0</v>
      </c>
      <c r="I977" s="29">
        <v>0</v>
      </c>
      <c r="J977" s="29">
        <v>68</v>
      </c>
      <c r="K977" s="48">
        <v>51.6</v>
      </c>
    </row>
    <row r="978" spans="1:11" ht="13.2" customHeight="1" x14ac:dyDescent="0.25">
      <c r="A978" s="129"/>
      <c r="B978" s="130"/>
      <c r="C978" s="130"/>
      <c r="D978" s="130">
        <v>1812620440</v>
      </c>
      <c r="E978" s="130" t="s">
        <v>871</v>
      </c>
      <c r="F978" s="223"/>
      <c r="G978" s="15">
        <v>0</v>
      </c>
      <c r="H978" s="15">
        <v>0</v>
      </c>
      <c r="I978" s="29">
        <v>0</v>
      </c>
      <c r="J978" s="29">
        <v>34</v>
      </c>
      <c r="K978" s="48">
        <v>0</v>
      </c>
    </row>
    <row r="979" spans="1:11" ht="13.2" customHeight="1" x14ac:dyDescent="0.25">
      <c r="A979" s="129"/>
      <c r="B979" s="130"/>
      <c r="C979" s="130"/>
      <c r="D979" s="130">
        <v>1813200440</v>
      </c>
      <c r="E979" s="130" t="s">
        <v>862</v>
      </c>
      <c r="F979" s="223"/>
      <c r="G979" s="15">
        <v>0</v>
      </c>
      <c r="H979" s="15">
        <v>0</v>
      </c>
      <c r="I979" s="29">
        <v>0</v>
      </c>
      <c r="J979" s="29">
        <v>90</v>
      </c>
      <c r="K979" s="48">
        <v>105.7</v>
      </c>
    </row>
    <row r="980" spans="1:11" ht="13.2" customHeight="1" x14ac:dyDescent="0.25">
      <c r="A980" s="129"/>
      <c r="B980" s="130"/>
      <c r="C980" s="130"/>
      <c r="D980" s="130">
        <v>1813700440</v>
      </c>
      <c r="E980" s="130" t="s">
        <v>862</v>
      </c>
      <c r="F980" s="223"/>
      <c r="G980" s="15">
        <v>0</v>
      </c>
      <c r="H980" s="15">
        <v>0</v>
      </c>
      <c r="I980" s="29">
        <v>0</v>
      </c>
      <c r="J980" s="29">
        <v>52</v>
      </c>
      <c r="K980" s="48">
        <v>39.5</v>
      </c>
    </row>
    <row r="981" spans="1:11" ht="13.2" customHeight="1" x14ac:dyDescent="0.25">
      <c r="A981" s="129"/>
      <c r="B981" s="130"/>
      <c r="C981" s="130"/>
      <c r="D981" s="130">
        <v>1814000440</v>
      </c>
      <c r="E981" s="130" t="s">
        <v>872</v>
      </c>
      <c r="F981" s="223"/>
      <c r="G981" s="15">
        <v>0</v>
      </c>
      <c r="H981" s="15">
        <v>0</v>
      </c>
      <c r="I981" s="29">
        <v>0</v>
      </c>
      <c r="J981" s="29">
        <v>59</v>
      </c>
      <c r="K981" s="48">
        <v>44.7</v>
      </c>
    </row>
    <row r="982" spans="1:11" ht="13.2" customHeight="1" x14ac:dyDescent="0.25">
      <c r="A982" s="129"/>
      <c r="B982" s="130"/>
      <c r="C982" s="130"/>
      <c r="D982" s="130">
        <v>1815010440</v>
      </c>
      <c r="E982" s="130" t="s">
        <v>873</v>
      </c>
      <c r="F982" s="223"/>
      <c r="G982" s="15">
        <v>0</v>
      </c>
      <c r="H982" s="15">
        <v>0</v>
      </c>
      <c r="I982" s="29">
        <v>0</v>
      </c>
      <c r="J982" s="29">
        <v>41</v>
      </c>
      <c r="K982" s="48">
        <v>30.9</v>
      </c>
    </row>
    <row r="983" spans="1:11" ht="13.2" customHeight="1" x14ac:dyDescent="0.25">
      <c r="A983" s="129"/>
      <c r="B983" s="130"/>
      <c r="C983" s="130"/>
      <c r="D983" s="130">
        <v>1815020440</v>
      </c>
      <c r="E983" s="130" t="s">
        <v>874</v>
      </c>
      <c r="F983" s="223"/>
      <c r="G983" s="15">
        <v>0</v>
      </c>
      <c r="H983" s="15">
        <v>0</v>
      </c>
      <c r="I983" s="29">
        <v>0</v>
      </c>
      <c r="J983" s="29">
        <v>41</v>
      </c>
      <c r="K983" s="48">
        <v>30.9</v>
      </c>
    </row>
    <row r="984" spans="1:11" ht="13.2" customHeight="1" x14ac:dyDescent="0.25">
      <c r="A984" s="129"/>
      <c r="B984" s="130"/>
      <c r="C984" s="130"/>
      <c r="D984" s="130">
        <v>1815030440</v>
      </c>
      <c r="E984" s="130" t="s">
        <v>875</v>
      </c>
      <c r="F984" s="223"/>
      <c r="G984" s="15">
        <v>0</v>
      </c>
      <c r="H984" s="15">
        <v>0</v>
      </c>
      <c r="I984" s="29">
        <v>0</v>
      </c>
      <c r="J984" s="29">
        <v>41</v>
      </c>
      <c r="K984" s="48">
        <v>30.9</v>
      </c>
    </row>
    <row r="985" spans="1:11" ht="13.2" customHeight="1" x14ac:dyDescent="0.25">
      <c r="A985" s="129"/>
      <c r="B985" s="130"/>
      <c r="C985" s="130"/>
      <c r="D985" s="130">
        <v>1815040440</v>
      </c>
      <c r="E985" s="130" t="s">
        <v>876</v>
      </c>
      <c r="F985" s="223"/>
      <c r="G985" s="15">
        <v>0</v>
      </c>
      <c r="H985" s="15">
        <v>0</v>
      </c>
      <c r="I985" s="29">
        <v>0</v>
      </c>
      <c r="J985" s="29">
        <v>41</v>
      </c>
      <c r="K985" s="48">
        <v>30.9</v>
      </c>
    </row>
    <row r="986" spans="1:11" ht="13.2" customHeight="1" x14ac:dyDescent="0.25">
      <c r="A986" s="129"/>
      <c r="B986" s="130"/>
      <c r="C986" s="130"/>
      <c r="D986" s="130">
        <v>1815200440</v>
      </c>
      <c r="E986" s="130" t="s">
        <v>877</v>
      </c>
      <c r="F986" s="223"/>
      <c r="G986" s="15">
        <v>0</v>
      </c>
      <c r="H986" s="15">
        <v>0</v>
      </c>
      <c r="I986" s="29">
        <v>0</v>
      </c>
      <c r="J986" s="29">
        <v>41</v>
      </c>
      <c r="K986" s="48">
        <v>30.9</v>
      </c>
    </row>
    <row r="987" spans="1:11" ht="13.2" customHeight="1" x14ac:dyDescent="0.25">
      <c r="A987" s="129"/>
      <c r="B987" s="130"/>
      <c r="C987" s="130"/>
      <c r="D987" s="130">
        <v>1817200440</v>
      </c>
      <c r="E987" s="130" t="s">
        <v>862</v>
      </c>
      <c r="F987" s="223"/>
      <c r="G987" s="15">
        <v>0</v>
      </c>
      <c r="H987" s="15">
        <v>0</v>
      </c>
      <c r="I987" s="29">
        <v>0</v>
      </c>
      <c r="J987" s="29">
        <v>59</v>
      </c>
      <c r="K987" s="48">
        <v>44.7</v>
      </c>
    </row>
    <row r="988" spans="1:11" ht="13.2" customHeight="1" x14ac:dyDescent="0.25">
      <c r="A988" s="129"/>
      <c r="B988" s="130"/>
      <c r="C988" s="130"/>
      <c r="D988" s="130">
        <v>1817910440</v>
      </c>
      <c r="E988" s="130" t="s">
        <v>862</v>
      </c>
      <c r="F988" s="223"/>
      <c r="G988" s="15">
        <v>0</v>
      </c>
      <c r="H988" s="15">
        <v>0</v>
      </c>
      <c r="I988" s="29">
        <v>0</v>
      </c>
      <c r="J988" s="29">
        <v>95</v>
      </c>
      <c r="K988" s="48">
        <v>71.400000000000006</v>
      </c>
    </row>
    <row r="989" spans="1:11" ht="13.2" customHeight="1" x14ac:dyDescent="0.25">
      <c r="A989" s="129"/>
      <c r="B989" s="130"/>
      <c r="C989" s="130"/>
      <c r="D989" s="130">
        <v>1818000440</v>
      </c>
      <c r="E989" s="130" t="s">
        <v>862</v>
      </c>
      <c r="F989" s="223"/>
      <c r="G989" s="15">
        <v>0</v>
      </c>
      <c r="H989" s="15">
        <v>0</v>
      </c>
      <c r="I989" s="29">
        <v>0</v>
      </c>
      <c r="J989" s="29">
        <v>40</v>
      </c>
      <c r="K989" s="48">
        <v>30.1</v>
      </c>
    </row>
    <row r="990" spans="1:11" ht="13.2" customHeight="1" x14ac:dyDescent="0.25">
      <c r="A990" s="129"/>
      <c r="B990" s="130"/>
      <c r="C990" s="130"/>
      <c r="D990" s="130">
        <v>1824000440</v>
      </c>
      <c r="E990" s="130" t="s">
        <v>862</v>
      </c>
      <c r="F990" s="223"/>
      <c r="G990" s="15">
        <v>0</v>
      </c>
      <c r="H990" s="15">
        <v>0</v>
      </c>
      <c r="I990" s="29">
        <v>0</v>
      </c>
      <c r="J990" s="29">
        <v>82</v>
      </c>
      <c r="K990" s="48">
        <v>105.205</v>
      </c>
    </row>
    <row r="991" spans="1:11" ht="13.2" customHeight="1" x14ac:dyDescent="0.25">
      <c r="A991" s="129"/>
      <c r="B991" s="130"/>
      <c r="C991" s="130"/>
      <c r="D991" s="130">
        <v>1824003440</v>
      </c>
      <c r="E991" s="130" t="s">
        <v>862</v>
      </c>
      <c r="F991" s="223"/>
      <c r="G991" s="15">
        <v>0</v>
      </c>
      <c r="H991" s="15">
        <v>0</v>
      </c>
      <c r="I991" s="29">
        <v>0</v>
      </c>
      <c r="J991" s="29">
        <v>106</v>
      </c>
      <c r="K991" s="48">
        <v>79.900000000000006</v>
      </c>
    </row>
    <row r="992" spans="1:11" ht="13.2" customHeight="1" x14ac:dyDescent="0.25">
      <c r="A992" s="129"/>
      <c r="B992" s="130"/>
      <c r="C992" s="130"/>
      <c r="D992" s="130">
        <v>1826100440</v>
      </c>
      <c r="E992" s="130" t="s">
        <v>878</v>
      </c>
      <c r="F992" s="223"/>
      <c r="G992" s="15">
        <v>0</v>
      </c>
      <c r="H992" s="15">
        <v>0</v>
      </c>
      <c r="I992" s="29">
        <v>0</v>
      </c>
      <c r="J992" s="29">
        <v>97</v>
      </c>
      <c r="K992" s="48">
        <v>73.099999999999994</v>
      </c>
    </row>
    <row r="993" spans="1:11" ht="13.2" customHeight="1" x14ac:dyDescent="0.25">
      <c r="A993" s="129"/>
      <c r="B993" s="130"/>
      <c r="C993" s="130"/>
      <c r="D993" s="130">
        <v>1828300440</v>
      </c>
      <c r="E993" s="130" t="s">
        <v>862</v>
      </c>
      <c r="F993" s="223"/>
      <c r="G993" s="15">
        <v>0</v>
      </c>
      <c r="H993" s="15">
        <v>0</v>
      </c>
      <c r="I993" s="29">
        <v>0</v>
      </c>
      <c r="J993" s="29">
        <v>50</v>
      </c>
      <c r="K993" s="48">
        <v>32.700000000000003</v>
      </c>
    </row>
    <row r="994" spans="1:11" ht="13.2" customHeight="1" x14ac:dyDescent="0.25">
      <c r="A994" s="129"/>
      <c r="B994" s="130"/>
      <c r="C994" s="130"/>
      <c r="D994" s="130">
        <v>1829200440</v>
      </c>
      <c r="E994" s="130" t="s">
        <v>879</v>
      </c>
      <c r="F994" s="223"/>
      <c r="G994" s="15">
        <v>0</v>
      </c>
      <c r="H994" s="15">
        <v>0</v>
      </c>
      <c r="I994" s="29">
        <v>0</v>
      </c>
      <c r="J994" s="29">
        <v>83</v>
      </c>
      <c r="K994" s="48">
        <v>100.6</v>
      </c>
    </row>
    <row r="995" spans="1:11" ht="13.2" customHeight="1" x14ac:dyDescent="0.25">
      <c r="A995" s="129"/>
      <c r="B995" s="130"/>
      <c r="C995" s="130"/>
      <c r="D995" s="130">
        <v>1829300440</v>
      </c>
      <c r="E995" s="130" t="s">
        <v>862</v>
      </c>
      <c r="F995" s="223"/>
      <c r="G995" s="15">
        <v>0</v>
      </c>
      <c r="H995" s="15">
        <v>0</v>
      </c>
      <c r="I995" s="29">
        <v>0</v>
      </c>
      <c r="J995" s="29">
        <v>87</v>
      </c>
      <c r="K995" s="48">
        <v>65.3</v>
      </c>
    </row>
    <row r="996" spans="1:11" ht="13.2" customHeight="1" x14ac:dyDescent="0.25">
      <c r="A996" s="129"/>
      <c r="B996" s="130"/>
      <c r="C996" s="130"/>
      <c r="D996" s="130">
        <v>1841000440</v>
      </c>
      <c r="E996" s="130" t="s">
        <v>880</v>
      </c>
      <c r="F996" s="223"/>
      <c r="G996" s="15">
        <v>0</v>
      </c>
      <c r="H996" s="15">
        <v>0</v>
      </c>
      <c r="I996" s="29">
        <v>0</v>
      </c>
      <c r="J996" s="29">
        <v>9</v>
      </c>
      <c r="K996" s="48">
        <v>6.9</v>
      </c>
    </row>
    <row r="997" spans="1:11" ht="13.2" customHeight="1" x14ac:dyDescent="0.25">
      <c r="A997" s="129"/>
      <c r="B997" s="130"/>
      <c r="C997" s="130"/>
      <c r="D997" s="130">
        <v>1841300440</v>
      </c>
      <c r="E997" s="130" t="s">
        <v>880</v>
      </c>
      <c r="F997" s="223"/>
      <c r="G997" s="15">
        <v>0</v>
      </c>
      <c r="H997" s="15">
        <v>0</v>
      </c>
      <c r="I997" s="29">
        <v>0</v>
      </c>
      <c r="J997" s="29">
        <v>9</v>
      </c>
      <c r="K997" s="48">
        <v>6.9</v>
      </c>
    </row>
    <row r="998" spans="1:11" ht="13.2" customHeight="1" x14ac:dyDescent="0.25">
      <c r="A998" s="129"/>
      <c r="B998" s="130"/>
      <c r="C998" s="130"/>
      <c r="D998" s="130">
        <v>1841342440</v>
      </c>
      <c r="E998" s="130" t="s">
        <v>862</v>
      </c>
      <c r="F998" s="223"/>
      <c r="G998" s="15">
        <v>0</v>
      </c>
      <c r="H998" s="15">
        <v>0</v>
      </c>
      <c r="I998" s="29">
        <v>0</v>
      </c>
      <c r="J998" s="29">
        <v>25</v>
      </c>
      <c r="K998" s="48">
        <v>18.899999999999999</v>
      </c>
    </row>
    <row r="999" spans="1:11" ht="13.2" customHeight="1" x14ac:dyDescent="0.25">
      <c r="A999" s="129"/>
      <c r="B999" s="130"/>
      <c r="C999" s="130"/>
      <c r="D999" s="130">
        <v>1845200440</v>
      </c>
      <c r="E999" s="130" t="s">
        <v>881</v>
      </c>
      <c r="F999" s="223"/>
      <c r="G999" s="15">
        <v>0</v>
      </c>
      <c r="H999" s="15">
        <v>0</v>
      </c>
      <c r="I999" s="29">
        <v>0</v>
      </c>
      <c r="J999" s="29">
        <v>66</v>
      </c>
      <c r="K999" s="48">
        <v>49.9</v>
      </c>
    </row>
    <row r="1000" spans="1:11" ht="13.2" customHeight="1" x14ac:dyDescent="0.25">
      <c r="A1000" s="129"/>
      <c r="B1000" s="130"/>
      <c r="C1000" s="130"/>
      <c r="D1000" s="130">
        <v>1845210440</v>
      </c>
      <c r="E1000" s="130" t="s">
        <v>871</v>
      </c>
      <c r="F1000" s="223"/>
      <c r="G1000" s="15">
        <v>0</v>
      </c>
      <c r="H1000" s="15">
        <v>0</v>
      </c>
      <c r="I1000" s="29">
        <v>0</v>
      </c>
      <c r="J1000" s="29">
        <v>0</v>
      </c>
      <c r="K1000" s="48">
        <v>25.8</v>
      </c>
    </row>
    <row r="1001" spans="1:11" ht="13.2" customHeight="1" x14ac:dyDescent="0.25">
      <c r="A1001" s="129"/>
      <c r="B1001" s="130"/>
      <c r="C1001" s="130"/>
      <c r="D1001" s="130">
        <v>1847400440</v>
      </c>
      <c r="E1001" s="130" t="s">
        <v>882</v>
      </c>
      <c r="F1001" s="223"/>
      <c r="G1001" s="15">
        <v>0</v>
      </c>
      <c r="H1001" s="15">
        <v>0</v>
      </c>
      <c r="I1001" s="29">
        <v>0</v>
      </c>
      <c r="J1001" s="29">
        <v>12</v>
      </c>
      <c r="K1001" s="48">
        <v>8.9</v>
      </c>
    </row>
    <row r="1002" spans="1:11" ht="13.2" customHeight="1" x14ac:dyDescent="0.25">
      <c r="A1002" s="129"/>
      <c r="B1002" s="130"/>
      <c r="C1002" s="131"/>
      <c r="D1002" s="131">
        <v>1933000440</v>
      </c>
      <c r="E1002" s="131" t="s">
        <v>862</v>
      </c>
      <c r="F1002" s="223"/>
      <c r="G1002" s="15">
        <v>0</v>
      </c>
      <c r="H1002" s="15">
        <v>0</v>
      </c>
      <c r="I1002" s="29">
        <v>0</v>
      </c>
      <c r="J1002" s="29">
        <v>130</v>
      </c>
      <c r="K1002" s="48">
        <v>150.4</v>
      </c>
    </row>
    <row r="1003" spans="1:11" ht="13.2" customHeight="1" x14ac:dyDescent="0.25">
      <c r="A1003" s="129"/>
      <c r="B1003" s="130"/>
      <c r="C1003" s="249" t="s">
        <v>883</v>
      </c>
      <c r="D1003" s="249"/>
      <c r="E1003" s="249"/>
      <c r="F1003" s="144"/>
      <c r="G1003" s="145">
        <v>5810</v>
      </c>
      <c r="H1003" s="145">
        <v>-100</v>
      </c>
      <c r="I1003" s="146">
        <v>5910</v>
      </c>
      <c r="J1003" s="146">
        <v>4903</v>
      </c>
      <c r="K1003" s="147">
        <v>5521.4599799999969</v>
      </c>
    </row>
    <row r="1004" spans="1:11" ht="13.2" customHeight="1" x14ac:dyDescent="0.25">
      <c r="A1004" s="129"/>
      <c r="B1004" s="130"/>
      <c r="C1004" s="142" t="s">
        <v>226</v>
      </c>
      <c r="D1004" s="142">
        <v>1611110593</v>
      </c>
      <c r="E1004" s="142" t="s">
        <v>884</v>
      </c>
      <c r="F1004" s="223"/>
      <c r="G1004" s="15">
        <v>85</v>
      </c>
      <c r="H1004" s="15">
        <v>0</v>
      </c>
      <c r="I1004" s="29">
        <v>85</v>
      </c>
      <c r="J1004" s="29">
        <v>85</v>
      </c>
      <c r="K1004" s="48">
        <v>89.900999999999996</v>
      </c>
    </row>
    <row r="1005" spans="1:11" ht="13.2" customHeight="1" x14ac:dyDescent="0.25">
      <c r="A1005" s="129"/>
      <c r="B1005" s="130"/>
      <c r="C1005" s="130"/>
      <c r="D1005" s="130">
        <v>1621000110</v>
      </c>
      <c r="E1005" s="130" t="s">
        <v>260</v>
      </c>
      <c r="F1005" s="223">
        <v>22.4</v>
      </c>
      <c r="G1005" s="15">
        <v>4468</v>
      </c>
      <c r="H1005" s="15">
        <v>-46</v>
      </c>
      <c r="I1005" s="29">
        <v>4514</v>
      </c>
      <c r="J1005" s="29">
        <v>4130</v>
      </c>
      <c r="K1005" s="48">
        <v>4058.7430899999999</v>
      </c>
    </row>
    <row r="1006" spans="1:11" ht="13.2" customHeight="1" x14ac:dyDescent="0.25">
      <c r="A1006" s="129"/>
      <c r="B1006" s="130"/>
      <c r="C1006" s="130"/>
      <c r="D1006" s="130">
        <v>1621000115</v>
      </c>
      <c r="E1006" s="130" t="s">
        <v>261</v>
      </c>
      <c r="F1006" s="223"/>
      <c r="G1006" s="15">
        <v>100</v>
      </c>
      <c r="H1006" s="15">
        <v>0</v>
      </c>
      <c r="I1006" s="29">
        <v>100</v>
      </c>
      <c r="J1006" s="29">
        <v>100</v>
      </c>
      <c r="K1006" s="48">
        <v>63.917000000000002</v>
      </c>
    </row>
    <row r="1007" spans="1:11" ht="13.2" customHeight="1" x14ac:dyDescent="0.25">
      <c r="A1007" s="129"/>
      <c r="B1007" s="130"/>
      <c r="C1007" s="130"/>
      <c r="D1007" s="130">
        <v>1621000130</v>
      </c>
      <c r="E1007" s="130" t="s">
        <v>263</v>
      </c>
      <c r="F1007" s="223"/>
      <c r="G1007" s="15">
        <v>221</v>
      </c>
      <c r="H1007" s="15">
        <v>-45</v>
      </c>
      <c r="I1007" s="29">
        <v>266</v>
      </c>
      <c r="J1007" s="29">
        <v>270</v>
      </c>
      <c r="K1007" s="48">
        <v>291.24733000000003</v>
      </c>
    </row>
    <row r="1008" spans="1:11" ht="13.2" customHeight="1" x14ac:dyDescent="0.25">
      <c r="A1008" s="129"/>
      <c r="B1008" s="130"/>
      <c r="C1008" s="130"/>
      <c r="D1008" s="130">
        <v>1621000140</v>
      </c>
      <c r="E1008" s="130" t="s">
        <v>264</v>
      </c>
      <c r="F1008" s="223"/>
      <c r="G1008" s="15">
        <v>310</v>
      </c>
      <c r="H1008" s="15">
        <v>0</v>
      </c>
      <c r="I1008" s="29">
        <v>310</v>
      </c>
      <c r="J1008" s="29">
        <v>310</v>
      </c>
      <c r="K1008" s="48">
        <v>309.67633000000001</v>
      </c>
    </row>
    <row r="1009" spans="1:11" ht="13.2" customHeight="1" x14ac:dyDescent="0.25">
      <c r="A1009" s="129"/>
      <c r="B1009" s="130"/>
      <c r="C1009" s="130"/>
      <c r="D1009" s="130">
        <v>1621000210</v>
      </c>
      <c r="E1009" s="130" t="s">
        <v>885</v>
      </c>
      <c r="F1009" s="223"/>
      <c r="G1009" s="15">
        <v>0</v>
      </c>
      <c r="H1009" s="15">
        <v>0</v>
      </c>
      <c r="I1009" s="29">
        <v>0</v>
      </c>
      <c r="J1009" s="29">
        <v>0</v>
      </c>
      <c r="K1009" s="48">
        <v>5.2293599999999998</v>
      </c>
    </row>
    <row r="1010" spans="1:11" ht="13.2" customHeight="1" x14ac:dyDescent="0.25">
      <c r="A1010" s="129"/>
      <c r="B1010" s="130"/>
      <c r="C1010" s="130"/>
      <c r="D1010" s="130">
        <v>1621000440</v>
      </c>
      <c r="E1010" s="130" t="s">
        <v>862</v>
      </c>
      <c r="F1010" s="223"/>
      <c r="G1010" s="15">
        <v>0</v>
      </c>
      <c r="H1010" s="15">
        <v>0</v>
      </c>
      <c r="I1010" s="29">
        <v>0</v>
      </c>
      <c r="J1010" s="29">
        <v>5</v>
      </c>
      <c r="K1010" s="48">
        <v>3.4</v>
      </c>
    </row>
    <row r="1011" spans="1:11" ht="13.2" customHeight="1" x14ac:dyDescent="0.25">
      <c r="A1011" s="129"/>
      <c r="B1011" s="130"/>
      <c r="C1011" s="130"/>
      <c r="D1011" s="130">
        <v>1621000450</v>
      </c>
      <c r="E1011" s="130" t="s">
        <v>886</v>
      </c>
      <c r="F1011" s="223"/>
      <c r="G1011" s="15">
        <v>2</v>
      </c>
      <c r="H1011" s="15">
        <v>0</v>
      </c>
      <c r="I1011" s="29">
        <v>2</v>
      </c>
      <c r="J1011" s="29">
        <v>2</v>
      </c>
      <c r="K1011" s="48">
        <v>0</v>
      </c>
    </row>
    <row r="1012" spans="1:11" ht="13.2" customHeight="1" x14ac:dyDescent="0.25">
      <c r="A1012" s="129"/>
      <c r="B1012" s="130"/>
      <c r="C1012" s="130"/>
      <c r="D1012" s="130">
        <v>1621000470</v>
      </c>
      <c r="E1012" s="130" t="s">
        <v>887</v>
      </c>
      <c r="F1012" s="223"/>
      <c r="G1012" s="15">
        <v>12</v>
      </c>
      <c r="H1012" s="15">
        <v>0</v>
      </c>
      <c r="I1012" s="29">
        <v>12</v>
      </c>
      <c r="J1012" s="29">
        <v>15</v>
      </c>
      <c r="K1012" s="48">
        <v>5.6627999999999998</v>
      </c>
    </row>
    <row r="1013" spans="1:11" ht="13.2" customHeight="1" x14ac:dyDescent="0.25">
      <c r="A1013" s="129"/>
      <c r="B1013" s="130"/>
      <c r="C1013" s="130"/>
      <c r="D1013" s="130">
        <v>1621000492</v>
      </c>
      <c r="E1013" s="130" t="s">
        <v>231</v>
      </c>
      <c r="F1013" s="223"/>
      <c r="G1013" s="15">
        <v>100</v>
      </c>
      <c r="H1013" s="15">
        <v>0</v>
      </c>
      <c r="I1013" s="29">
        <v>100</v>
      </c>
      <c r="J1013" s="29">
        <v>100</v>
      </c>
      <c r="K1013" s="48">
        <v>118.223</v>
      </c>
    </row>
    <row r="1014" spans="1:11" ht="13.2" customHeight="1" x14ac:dyDescent="0.25">
      <c r="A1014" s="129"/>
      <c r="B1014" s="130"/>
      <c r="C1014" s="130"/>
      <c r="D1014" s="130">
        <v>1621000511</v>
      </c>
      <c r="E1014" s="130" t="s">
        <v>888</v>
      </c>
      <c r="F1014" s="223"/>
      <c r="G1014" s="15">
        <v>0</v>
      </c>
      <c r="H1014" s="15">
        <v>0</v>
      </c>
      <c r="I1014" s="29">
        <v>0</v>
      </c>
      <c r="J1014" s="29">
        <v>4</v>
      </c>
      <c r="K1014" s="48">
        <v>3.9945999999999997</v>
      </c>
    </row>
    <row r="1015" spans="1:11" ht="13.2" customHeight="1" x14ac:dyDescent="0.25">
      <c r="A1015" s="129"/>
      <c r="B1015" s="130"/>
      <c r="C1015" s="130"/>
      <c r="D1015" s="130">
        <v>1621000560</v>
      </c>
      <c r="E1015" s="130" t="s">
        <v>889</v>
      </c>
      <c r="F1015" s="223"/>
      <c r="G1015" s="15">
        <v>2</v>
      </c>
      <c r="H1015" s="15">
        <v>0</v>
      </c>
      <c r="I1015" s="29">
        <v>2</v>
      </c>
      <c r="J1015" s="29">
        <v>2</v>
      </c>
      <c r="K1015" s="48">
        <v>2.2200000000000002</v>
      </c>
    </row>
    <row r="1016" spans="1:11" ht="13.2" customHeight="1" x14ac:dyDescent="0.25">
      <c r="A1016" s="129"/>
      <c r="B1016" s="130"/>
      <c r="C1016" s="130"/>
      <c r="D1016" s="130">
        <v>1621000570</v>
      </c>
      <c r="E1016" s="130" t="s">
        <v>890</v>
      </c>
      <c r="F1016" s="223"/>
      <c r="G1016" s="15">
        <v>880</v>
      </c>
      <c r="H1016" s="15">
        <v>-20</v>
      </c>
      <c r="I1016" s="29">
        <v>900</v>
      </c>
      <c r="J1016" s="29">
        <v>930</v>
      </c>
      <c r="K1016" s="48">
        <v>945.21253000000002</v>
      </c>
    </row>
    <row r="1017" spans="1:11" ht="13.2" customHeight="1" x14ac:dyDescent="0.25">
      <c r="A1017" s="129"/>
      <c r="B1017" s="130"/>
      <c r="C1017" s="130"/>
      <c r="D1017" s="130">
        <v>1621000593</v>
      </c>
      <c r="E1017" s="130" t="s">
        <v>272</v>
      </c>
      <c r="F1017" s="223"/>
      <c r="G1017" s="15">
        <v>120</v>
      </c>
      <c r="H1017" s="15">
        <v>0</v>
      </c>
      <c r="I1017" s="29">
        <v>120</v>
      </c>
      <c r="J1017" s="29">
        <v>120</v>
      </c>
      <c r="K1017" s="48">
        <v>126.91366000000001</v>
      </c>
    </row>
    <row r="1018" spans="1:11" ht="13.2" customHeight="1" x14ac:dyDescent="0.25">
      <c r="A1018" s="129"/>
      <c r="B1018" s="130"/>
      <c r="C1018" s="130"/>
      <c r="D1018" s="130">
        <v>1621000596</v>
      </c>
      <c r="E1018" s="130" t="s">
        <v>891</v>
      </c>
      <c r="F1018" s="223"/>
      <c r="G1018" s="15">
        <v>78</v>
      </c>
      <c r="H1018" s="15">
        <v>0</v>
      </c>
      <c r="I1018" s="29">
        <v>78</v>
      </c>
      <c r="J1018" s="29">
        <v>79</v>
      </c>
      <c r="K1018" s="48">
        <v>135.90600000000001</v>
      </c>
    </row>
    <row r="1019" spans="1:11" ht="13.2" customHeight="1" x14ac:dyDescent="0.25">
      <c r="A1019" s="129"/>
      <c r="B1019" s="130"/>
      <c r="C1019" s="130"/>
      <c r="D1019" s="130">
        <v>1621000750</v>
      </c>
      <c r="E1019" s="130" t="s">
        <v>390</v>
      </c>
      <c r="F1019" s="223"/>
      <c r="G1019" s="15">
        <v>113</v>
      </c>
      <c r="H1019" s="15">
        <v>0</v>
      </c>
      <c r="I1019" s="29">
        <v>113</v>
      </c>
      <c r="J1019" s="29">
        <v>125</v>
      </c>
      <c r="K1019" s="48">
        <v>195.88290000000001</v>
      </c>
    </row>
    <row r="1020" spans="1:11" ht="13.2" customHeight="1" x14ac:dyDescent="0.25">
      <c r="A1020" s="129"/>
      <c r="B1020" s="130"/>
      <c r="C1020" s="130"/>
      <c r="D1020" s="130">
        <v>1621000780</v>
      </c>
      <c r="E1020" s="130" t="s">
        <v>892</v>
      </c>
      <c r="F1020" s="223"/>
      <c r="G1020" s="15">
        <v>8</v>
      </c>
      <c r="H1020" s="15">
        <v>0</v>
      </c>
      <c r="I1020" s="29">
        <v>8</v>
      </c>
      <c r="J1020" s="29">
        <v>10</v>
      </c>
      <c r="K1020" s="48">
        <v>11.51202</v>
      </c>
    </row>
    <row r="1021" spans="1:11" ht="13.2" customHeight="1" x14ac:dyDescent="0.25">
      <c r="A1021" s="129"/>
      <c r="B1021" s="130"/>
      <c r="C1021" s="131"/>
      <c r="D1021" s="131">
        <v>1621000930</v>
      </c>
      <c r="E1021" s="131" t="s">
        <v>843</v>
      </c>
      <c r="F1021" s="223"/>
      <c r="G1021" s="15">
        <v>0</v>
      </c>
      <c r="H1021" s="15">
        <v>0</v>
      </c>
      <c r="I1021" s="29">
        <v>0</v>
      </c>
      <c r="J1021" s="29">
        <v>2</v>
      </c>
      <c r="K1021" s="48">
        <v>1</v>
      </c>
    </row>
    <row r="1022" spans="1:11" ht="13.2" customHeight="1" x14ac:dyDescent="0.25">
      <c r="A1022" s="129"/>
      <c r="B1022" s="130"/>
      <c r="C1022" s="249" t="s">
        <v>893</v>
      </c>
      <c r="D1022" s="249"/>
      <c r="E1022" s="249"/>
      <c r="F1022" s="144">
        <v>22.4</v>
      </c>
      <c r="G1022" s="145">
        <v>6499</v>
      </c>
      <c r="H1022" s="145">
        <v>-111</v>
      </c>
      <c r="I1022" s="146">
        <v>6610</v>
      </c>
      <c r="J1022" s="146">
        <v>6289</v>
      </c>
      <c r="K1022" s="147">
        <v>6368.6416200000003</v>
      </c>
    </row>
    <row r="1023" spans="1:11" ht="13.2" customHeight="1" x14ac:dyDescent="0.25">
      <c r="A1023" s="129"/>
      <c r="B1023" s="130"/>
      <c r="C1023" s="142" t="s">
        <v>227</v>
      </c>
      <c r="D1023" s="142">
        <v>1613000750</v>
      </c>
      <c r="E1023" s="142" t="s">
        <v>894</v>
      </c>
      <c r="F1023" s="223"/>
      <c r="G1023" s="15">
        <v>155</v>
      </c>
      <c r="H1023" s="15">
        <v>0</v>
      </c>
      <c r="I1023" s="29">
        <v>155</v>
      </c>
      <c r="J1023" s="29">
        <v>145</v>
      </c>
      <c r="K1023" s="48">
        <v>151.36995999999999</v>
      </c>
    </row>
    <row r="1024" spans="1:11" ht="13.2" customHeight="1" x14ac:dyDescent="0.25">
      <c r="A1024" s="129"/>
      <c r="B1024" s="130"/>
      <c r="C1024" s="130"/>
      <c r="D1024" s="130">
        <v>1621400110</v>
      </c>
      <c r="E1024" s="130" t="s">
        <v>14</v>
      </c>
      <c r="F1024" s="223">
        <v>4</v>
      </c>
      <c r="G1024" s="15">
        <v>599</v>
      </c>
      <c r="H1024" s="15">
        <v>-7</v>
      </c>
      <c r="I1024" s="29">
        <v>606</v>
      </c>
      <c r="J1024" s="29">
        <v>700</v>
      </c>
      <c r="K1024" s="48">
        <v>756.90548000000001</v>
      </c>
    </row>
    <row r="1025" spans="1:11" ht="13.2" customHeight="1" x14ac:dyDescent="0.25">
      <c r="A1025" s="129"/>
      <c r="B1025" s="130"/>
      <c r="C1025" s="130"/>
      <c r="D1025" s="130">
        <v>1621400130</v>
      </c>
      <c r="E1025" s="130" t="s">
        <v>263</v>
      </c>
      <c r="F1025" s="223"/>
      <c r="G1025" s="15">
        <v>67</v>
      </c>
      <c r="H1025" s="15">
        <v>-6</v>
      </c>
      <c r="I1025" s="29">
        <v>73</v>
      </c>
      <c r="J1025" s="29">
        <v>80</v>
      </c>
      <c r="K1025" s="48">
        <v>70.842600000000004</v>
      </c>
    </row>
    <row r="1026" spans="1:11" ht="13.2" customHeight="1" x14ac:dyDescent="0.25">
      <c r="A1026" s="129"/>
      <c r="B1026" s="130"/>
      <c r="C1026" s="130"/>
      <c r="D1026" s="130">
        <v>1621400140</v>
      </c>
      <c r="E1026" s="130" t="s">
        <v>264</v>
      </c>
      <c r="F1026" s="223"/>
      <c r="G1026" s="15">
        <v>65</v>
      </c>
      <c r="H1026" s="15">
        <v>0</v>
      </c>
      <c r="I1026" s="29">
        <v>65</v>
      </c>
      <c r="J1026" s="29">
        <v>65</v>
      </c>
      <c r="K1026" s="48">
        <v>51.788789999999999</v>
      </c>
    </row>
    <row r="1027" spans="1:11" ht="13.2" customHeight="1" x14ac:dyDescent="0.25">
      <c r="A1027" s="129"/>
      <c r="B1027" s="130"/>
      <c r="C1027" s="130"/>
      <c r="D1027" s="130">
        <v>1621400430</v>
      </c>
      <c r="E1027" s="130" t="s">
        <v>895</v>
      </c>
      <c r="F1027" s="223"/>
      <c r="G1027" s="15">
        <v>85</v>
      </c>
      <c r="H1027" s="15">
        <v>0</v>
      </c>
      <c r="I1027" s="29">
        <v>85</v>
      </c>
      <c r="J1027" s="29">
        <v>85</v>
      </c>
      <c r="K1027" s="48">
        <v>86.850750000000005</v>
      </c>
    </row>
    <row r="1028" spans="1:11" ht="13.2" customHeight="1" x14ac:dyDescent="0.25">
      <c r="A1028" s="129"/>
      <c r="B1028" s="130"/>
      <c r="C1028" s="131"/>
      <c r="D1028" s="131">
        <v>1621400930</v>
      </c>
      <c r="E1028" s="131" t="s">
        <v>276</v>
      </c>
      <c r="F1028" s="223"/>
      <c r="G1028" s="15">
        <v>92</v>
      </c>
      <c r="H1028" s="15">
        <v>0</v>
      </c>
      <c r="I1028" s="29">
        <v>92</v>
      </c>
      <c r="J1028" s="29"/>
      <c r="K1028" s="48"/>
    </row>
    <row r="1029" spans="1:11" ht="13.2" customHeight="1" x14ac:dyDescent="0.25">
      <c r="A1029" s="129"/>
      <c r="B1029" s="131"/>
      <c r="C1029" s="249" t="s">
        <v>896</v>
      </c>
      <c r="D1029" s="249"/>
      <c r="E1029" s="249"/>
      <c r="F1029" s="132">
        <v>4</v>
      </c>
      <c r="G1029" s="133">
        <v>1063</v>
      </c>
      <c r="H1029" s="133">
        <v>-13</v>
      </c>
      <c r="I1029" s="134">
        <v>1076</v>
      </c>
      <c r="J1029" s="134">
        <v>1075</v>
      </c>
      <c r="K1029" s="135">
        <v>1117.7575800000002</v>
      </c>
    </row>
    <row r="1030" spans="1:11" ht="13.2" customHeight="1" x14ac:dyDescent="0.25">
      <c r="A1030" s="148"/>
      <c r="B1030" s="136" t="s">
        <v>15</v>
      </c>
      <c r="C1030" s="137"/>
      <c r="D1030" s="137"/>
      <c r="E1030" s="137"/>
      <c r="F1030" s="138">
        <v>26.4</v>
      </c>
      <c r="G1030" s="139">
        <v>13372</v>
      </c>
      <c r="H1030" s="139">
        <v>-224</v>
      </c>
      <c r="I1030" s="140">
        <v>13596</v>
      </c>
      <c r="J1030" s="140">
        <v>12267</v>
      </c>
      <c r="K1030" s="141">
        <v>13007.859179999998</v>
      </c>
    </row>
    <row r="1031" spans="1:11" ht="35.4" customHeight="1" x14ac:dyDescent="0.25">
      <c r="A1031" s="156" t="s">
        <v>228</v>
      </c>
      <c r="B1031" s="157"/>
      <c r="C1031" s="157"/>
      <c r="D1031" s="157"/>
      <c r="E1031" s="157"/>
      <c r="F1031" s="151">
        <v>26.4</v>
      </c>
      <c r="G1031" s="152">
        <v>13372</v>
      </c>
      <c r="H1031" s="152">
        <v>-224</v>
      </c>
      <c r="I1031" s="153">
        <v>13596</v>
      </c>
      <c r="J1031" s="153">
        <v>12267</v>
      </c>
      <c r="K1031" s="154">
        <v>13007.859179999998</v>
      </c>
    </row>
    <row r="1032" spans="1:11" x14ac:dyDescent="0.25">
      <c r="A1032" s="155" t="s">
        <v>104</v>
      </c>
      <c r="B1032" s="142" t="s">
        <v>10</v>
      </c>
      <c r="C1032" s="142" t="s">
        <v>171</v>
      </c>
      <c r="D1032" s="130">
        <v>1829300783</v>
      </c>
      <c r="E1032" s="130" t="s">
        <v>897</v>
      </c>
      <c r="F1032" s="223"/>
      <c r="G1032" s="15">
        <v>0</v>
      </c>
      <c r="H1032" s="15">
        <v>0</v>
      </c>
      <c r="I1032" s="29">
        <v>0</v>
      </c>
      <c r="J1032" s="29">
        <v>0</v>
      </c>
      <c r="K1032" s="48">
        <v>139.99510000000001</v>
      </c>
    </row>
    <row r="1033" spans="1:11" x14ac:dyDescent="0.25">
      <c r="A1033" s="129"/>
      <c r="B1033" s="130"/>
      <c r="C1033" s="130"/>
      <c r="D1033" s="130">
        <v>1829500110</v>
      </c>
      <c r="E1033" s="130" t="s">
        <v>898</v>
      </c>
      <c r="F1033" s="223">
        <v>2</v>
      </c>
      <c r="G1033" s="15">
        <v>413</v>
      </c>
      <c r="H1033" s="15">
        <v>-5</v>
      </c>
      <c r="I1033" s="29">
        <v>418</v>
      </c>
      <c r="J1033" s="29">
        <v>280</v>
      </c>
      <c r="K1033" s="48"/>
    </row>
    <row r="1034" spans="1:11" x14ac:dyDescent="0.25">
      <c r="A1034" s="129"/>
      <c r="B1034" s="130"/>
      <c r="C1034" s="130"/>
      <c r="D1034" s="130">
        <v>1829500140</v>
      </c>
      <c r="E1034" s="130" t="s">
        <v>898</v>
      </c>
      <c r="F1034" s="223"/>
      <c r="G1034" s="15">
        <v>35</v>
      </c>
      <c r="H1034" s="15">
        <v>0</v>
      </c>
      <c r="I1034" s="29">
        <v>35</v>
      </c>
      <c r="J1034" s="29">
        <v>35</v>
      </c>
      <c r="K1034" s="48"/>
    </row>
    <row r="1035" spans="1:11" x14ac:dyDescent="0.25">
      <c r="A1035" s="129"/>
      <c r="B1035" s="130"/>
      <c r="C1035" s="130"/>
      <c r="D1035" s="130">
        <v>1829500780</v>
      </c>
      <c r="E1035" s="130" t="s">
        <v>899</v>
      </c>
      <c r="F1035" s="223"/>
      <c r="G1035" s="15">
        <v>245</v>
      </c>
      <c r="H1035" s="15">
        <v>0</v>
      </c>
      <c r="I1035" s="29">
        <v>245</v>
      </c>
      <c r="J1035" s="29">
        <v>245</v>
      </c>
      <c r="K1035" s="48"/>
    </row>
    <row r="1036" spans="1:11" x14ac:dyDescent="0.25">
      <c r="A1036" s="129"/>
      <c r="B1036" s="130"/>
      <c r="C1036" s="131"/>
      <c r="D1036" s="131">
        <v>1829500781</v>
      </c>
      <c r="E1036" s="131" t="s">
        <v>900</v>
      </c>
      <c r="F1036" s="223"/>
      <c r="G1036" s="15">
        <v>104</v>
      </c>
      <c r="H1036" s="15">
        <v>0</v>
      </c>
      <c r="I1036" s="29">
        <v>104</v>
      </c>
      <c r="J1036" s="29">
        <v>145</v>
      </c>
      <c r="K1036" s="48"/>
    </row>
    <row r="1037" spans="1:11" x14ac:dyDescent="0.25">
      <c r="A1037" s="129"/>
      <c r="B1037" s="130"/>
      <c r="C1037" s="249" t="s">
        <v>901</v>
      </c>
      <c r="D1037" s="249"/>
      <c r="E1037" s="249"/>
      <c r="F1037" s="144">
        <v>2</v>
      </c>
      <c r="G1037" s="145">
        <v>797</v>
      </c>
      <c r="H1037" s="145">
        <v>-5</v>
      </c>
      <c r="I1037" s="146">
        <v>802</v>
      </c>
      <c r="J1037" s="146">
        <v>705</v>
      </c>
      <c r="K1037" s="147">
        <v>139.99510000000001</v>
      </c>
    </row>
    <row r="1038" spans="1:11" x14ac:dyDescent="0.25">
      <c r="A1038" s="129"/>
      <c r="B1038" s="130"/>
      <c r="C1038" s="142" t="s">
        <v>215</v>
      </c>
      <c r="D1038" s="142">
        <v>1611100130</v>
      </c>
      <c r="E1038" s="142" t="s">
        <v>902</v>
      </c>
      <c r="F1038" s="223"/>
      <c r="G1038" s="15">
        <v>0</v>
      </c>
      <c r="H1038" s="15">
        <v>0</v>
      </c>
      <c r="I1038" s="29">
        <v>0</v>
      </c>
      <c r="J1038" s="29">
        <v>0</v>
      </c>
      <c r="K1038" s="48">
        <v>2.6629499999999999</v>
      </c>
    </row>
    <row r="1039" spans="1:11" x14ac:dyDescent="0.25">
      <c r="A1039" s="129"/>
      <c r="B1039" s="130"/>
      <c r="C1039" s="130"/>
      <c r="D1039" s="130">
        <v>1614000110</v>
      </c>
      <c r="E1039" s="130" t="s">
        <v>903</v>
      </c>
      <c r="F1039" s="223">
        <v>5.75</v>
      </c>
      <c r="G1039" s="15">
        <v>825</v>
      </c>
      <c r="H1039" s="15">
        <v>-110</v>
      </c>
      <c r="I1039" s="29">
        <v>935</v>
      </c>
      <c r="J1039" s="29">
        <v>510</v>
      </c>
      <c r="K1039" s="48">
        <v>402.41836000000001</v>
      </c>
    </row>
    <row r="1040" spans="1:11" x14ac:dyDescent="0.25">
      <c r="A1040" s="129"/>
      <c r="B1040" s="130"/>
      <c r="C1040" s="130"/>
      <c r="D1040" s="130">
        <v>1614000130</v>
      </c>
      <c r="E1040" s="130" t="s">
        <v>902</v>
      </c>
      <c r="F1040" s="223"/>
      <c r="G1040" s="15">
        <v>55</v>
      </c>
      <c r="H1040" s="15">
        <v>0</v>
      </c>
      <c r="I1040" s="29">
        <v>55</v>
      </c>
      <c r="J1040" s="29">
        <v>60</v>
      </c>
      <c r="K1040" s="48">
        <v>37.089210000000001</v>
      </c>
    </row>
    <row r="1041" spans="1:11" x14ac:dyDescent="0.25">
      <c r="A1041" s="129"/>
      <c r="B1041" s="130"/>
      <c r="C1041" s="130"/>
      <c r="D1041" s="130">
        <v>1614000140</v>
      </c>
      <c r="E1041" s="130" t="s">
        <v>904</v>
      </c>
      <c r="F1041" s="223"/>
      <c r="G1041" s="15">
        <v>50</v>
      </c>
      <c r="H1041" s="15">
        <v>0</v>
      </c>
      <c r="I1041" s="29">
        <v>50</v>
      </c>
      <c r="J1041" s="29">
        <v>35</v>
      </c>
      <c r="K1041" s="48">
        <v>0</v>
      </c>
    </row>
    <row r="1042" spans="1:11" x14ac:dyDescent="0.25">
      <c r="A1042" s="129"/>
      <c r="B1042" s="130"/>
      <c r="C1042" s="130"/>
      <c r="D1042" s="130">
        <v>1614000550</v>
      </c>
      <c r="E1042" s="130" t="s">
        <v>905</v>
      </c>
      <c r="F1042" s="223"/>
      <c r="G1042" s="15">
        <v>800</v>
      </c>
      <c r="H1042" s="15">
        <v>0</v>
      </c>
      <c r="I1042" s="29">
        <v>800</v>
      </c>
      <c r="J1042" s="29">
        <v>800</v>
      </c>
      <c r="K1042" s="48">
        <v>578.30032999999992</v>
      </c>
    </row>
    <row r="1043" spans="1:11" x14ac:dyDescent="0.25">
      <c r="A1043" s="129"/>
      <c r="B1043" s="130"/>
      <c r="C1043" s="130"/>
      <c r="D1043" s="130">
        <v>1614000750</v>
      </c>
      <c r="E1043" s="130" t="s">
        <v>906</v>
      </c>
      <c r="F1043" s="223"/>
      <c r="G1043" s="15">
        <v>240</v>
      </c>
      <c r="H1043" s="15">
        <v>0</v>
      </c>
      <c r="I1043" s="29">
        <v>240</v>
      </c>
      <c r="J1043" s="29">
        <v>215</v>
      </c>
      <c r="K1043" s="48">
        <v>122.85</v>
      </c>
    </row>
    <row r="1044" spans="1:11" x14ac:dyDescent="0.25">
      <c r="A1044" s="129"/>
      <c r="B1044" s="130"/>
      <c r="C1044" s="131"/>
      <c r="D1044" s="131">
        <v>1762000780</v>
      </c>
      <c r="E1044" s="131" t="s">
        <v>907</v>
      </c>
      <c r="F1044" s="223"/>
      <c r="G1044" s="15">
        <v>0</v>
      </c>
      <c r="H1044" s="15">
        <v>0</v>
      </c>
      <c r="I1044" s="29">
        <v>0</v>
      </c>
      <c r="J1044" s="29">
        <v>50</v>
      </c>
      <c r="K1044" s="48">
        <v>24.150099999999998</v>
      </c>
    </row>
    <row r="1045" spans="1:11" x14ac:dyDescent="0.25">
      <c r="A1045" s="129"/>
      <c r="B1045" s="130"/>
      <c r="C1045" s="249" t="s">
        <v>908</v>
      </c>
      <c r="D1045" s="249"/>
      <c r="E1045" s="249"/>
      <c r="F1045" s="144">
        <v>5.75</v>
      </c>
      <c r="G1045" s="145">
        <v>1970</v>
      </c>
      <c r="H1045" s="145">
        <v>-110</v>
      </c>
      <c r="I1045" s="146">
        <v>2080</v>
      </c>
      <c r="J1045" s="146">
        <v>1670</v>
      </c>
      <c r="K1045" s="147">
        <v>1167.4709499999999</v>
      </c>
    </row>
    <row r="1046" spans="1:11" ht="28.2" customHeight="1" x14ac:dyDescent="0.25">
      <c r="A1046" s="129"/>
      <c r="B1046" s="130"/>
      <c r="C1046" s="160" t="s">
        <v>172</v>
      </c>
      <c r="D1046" s="142">
        <v>1752100110</v>
      </c>
      <c r="E1046" s="142" t="s">
        <v>909</v>
      </c>
      <c r="F1046" s="223">
        <v>2.65</v>
      </c>
      <c r="G1046" s="15">
        <v>374</v>
      </c>
      <c r="H1046" s="15">
        <v>-4</v>
      </c>
      <c r="I1046" s="29">
        <v>378</v>
      </c>
      <c r="J1046" s="29">
        <v>310</v>
      </c>
      <c r="K1046" s="48">
        <v>317.32284999999996</v>
      </c>
    </row>
    <row r="1047" spans="1:11" x14ac:dyDescent="0.25">
      <c r="A1047" s="129"/>
      <c r="B1047" s="130"/>
      <c r="C1047" s="158"/>
      <c r="D1047" s="130">
        <v>1752100130</v>
      </c>
      <c r="E1047" s="130" t="s">
        <v>263</v>
      </c>
      <c r="F1047" s="223"/>
      <c r="G1047" s="15">
        <v>34</v>
      </c>
      <c r="H1047" s="15">
        <v>-12</v>
      </c>
      <c r="I1047" s="29">
        <v>46</v>
      </c>
      <c r="J1047" s="29">
        <v>50</v>
      </c>
      <c r="K1047" s="48">
        <v>62.488999999999997</v>
      </c>
    </row>
    <row r="1048" spans="1:11" x14ac:dyDescent="0.25">
      <c r="A1048" s="129"/>
      <c r="B1048" s="130"/>
      <c r="C1048" s="158"/>
      <c r="D1048" s="130">
        <v>1752100140</v>
      </c>
      <c r="E1048" s="130" t="s">
        <v>415</v>
      </c>
      <c r="F1048" s="223"/>
      <c r="G1048" s="15">
        <v>50</v>
      </c>
      <c r="H1048" s="15">
        <v>0</v>
      </c>
      <c r="I1048" s="29">
        <v>50</v>
      </c>
      <c r="J1048" s="29">
        <v>50</v>
      </c>
      <c r="K1048" s="48">
        <v>40.211790000000001</v>
      </c>
    </row>
    <row r="1049" spans="1:11" x14ac:dyDescent="0.25">
      <c r="A1049" s="129"/>
      <c r="B1049" s="130"/>
      <c r="C1049" s="158"/>
      <c r="D1049" s="130">
        <v>1752100210</v>
      </c>
      <c r="E1049" s="130" t="s">
        <v>266</v>
      </c>
      <c r="F1049" s="223"/>
      <c r="G1049" s="15">
        <v>0</v>
      </c>
      <c r="H1049" s="15">
        <v>0</v>
      </c>
      <c r="I1049" s="29">
        <v>0</v>
      </c>
      <c r="J1049" s="29">
        <v>70</v>
      </c>
      <c r="K1049" s="48">
        <v>62.12153</v>
      </c>
    </row>
    <row r="1050" spans="1:11" x14ac:dyDescent="0.25">
      <c r="A1050" s="129"/>
      <c r="B1050" s="130"/>
      <c r="C1050" s="158"/>
      <c r="D1050" s="130">
        <v>1752100750</v>
      </c>
      <c r="E1050" s="130" t="s">
        <v>910</v>
      </c>
      <c r="F1050" s="223"/>
      <c r="G1050" s="15">
        <v>0</v>
      </c>
      <c r="H1050" s="15">
        <v>0</v>
      </c>
      <c r="I1050" s="29">
        <v>0</v>
      </c>
      <c r="J1050" s="29">
        <v>0</v>
      </c>
      <c r="K1050" s="48">
        <v>20.366</v>
      </c>
    </row>
    <row r="1051" spans="1:11" x14ac:dyDescent="0.25">
      <c r="A1051" s="129"/>
      <c r="B1051" s="130"/>
      <c r="C1051" s="158"/>
      <c r="D1051" s="130">
        <v>1752100782</v>
      </c>
      <c r="E1051" s="130" t="s">
        <v>911</v>
      </c>
      <c r="F1051" s="223"/>
      <c r="G1051" s="15">
        <v>180</v>
      </c>
      <c r="H1051" s="15">
        <v>-25</v>
      </c>
      <c r="I1051" s="29">
        <v>205</v>
      </c>
      <c r="J1051" s="29">
        <v>205</v>
      </c>
      <c r="K1051" s="48">
        <v>114.33841000000001</v>
      </c>
    </row>
    <row r="1052" spans="1:11" x14ac:dyDescent="0.25">
      <c r="A1052" s="129"/>
      <c r="B1052" s="130"/>
      <c r="C1052" s="162"/>
      <c r="D1052" s="131">
        <v>1752100930</v>
      </c>
      <c r="E1052" s="131" t="s">
        <v>912</v>
      </c>
      <c r="F1052" s="223"/>
      <c r="G1052" s="15">
        <v>0</v>
      </c>
      <c r="H1052" s="15">
        <v>0</v>
      </c>
      <c r="I1052" s="29">
        <v>0</v>
      </c>
      <c r="J1052" s="29">
        <v>0</v>
      </c>
      <c r="K1052" s="48">
        <v>27.763870000000001</v>
      </c>
    </row>
    <row r="1053" spans="1:11" x14ac:dyDescent="0.25">
      <c r="A1053" s="129"/>
      <c r="B1053" s="130"/>
      <c r="C1053" s="249" t="s">
        <v>913</v>
      </c>
      <c r="D1053" s="249"/>
      <c r="E1053" s="249"/>
      <c r="F1053" s="144">
        <v>2.65</v>
      </c>
      <c r="G1053" s="145">
        <v>638</v>
      </c>
      <c r="H1053" s="145">
        <v>-41</v>
      </c>
      <c r="I1053" s="146">
        <v>679</v>
      </c>
      <c r="J1053" s="146">
        <v>685</v>
      </c>
      <c r="K1053" s="147">
        <v>644.61344999999994</v>
      </c>
    </row>
    <row r="1054" spans="1:11" x14ac:dyDescent="0.25">
      <c r="A1054" s="129"/>
      <c r="B1054" s="130"/>
      <c r="C1054" s="142" t="s">
        <v>216</v>
      </c>
      <c r="D1054" s="142">
        <v>1612000110</v>
      </c>
      <c r="E1054" s="142" t="s">
        <v>260</v>
      </c>
      <c r="F1054" s="223">
        <v>4.8</v>
      </c>
      <c r="G1054" s="15">
        <v>1106</v>
      </c>
      <c r="H1054" s="15">
        <v>-12</v>
      </c>
      <c r="I1054" s="29">
        <v>1118</v>
      </c>
      <c r="J1054" s="29">
        <v>1000</v>
      </c>
      <c r="K1054" s="48">
        <v>836.74451999999997</v>
      </c>
    </row>
    <row r="1055" spans="1:11" x14ac:dyDescent="0.25">
      <c r="A1055" s="129"/>
      <c r="B1055" s="130"/>
      <c r="C1055" s="130"/>
      <c r="D1055" s="130">
        <v>1612000130</v>
      </c>
      <c r="E1055" s="130" t="s">
        <v>263</v>
      </c>
      <c r="F1055" s="223"/>
      <c r="G1055" s="15">
        <v>5</v>
      </c>
      <c r="H1055" s="15">
        <v>0</v>
      </c>
      <c r="I1055" s="29">
        <v>5</v>
      </c>
      <c r="J1055" s="29">
        <v>0</v>
      </c>
      <c r="K1055" s="48">
        <v>5.1685799999999995</v>
      </c>
    </row>
    <row r="1056" spans="1:11" x14ac:dyDescent="0.25">
      <c r="A1056" s="129"/>
      <c r="B1056" s="130"/>
      <c r="C1056" s="130"/>
      <c r="D1056" s="130">
        <v>1612000140</v>
      </c>
      <c r="E1056" s="130" t="s">
        <v>264</v>
      </c>
      <c r="F1056" s="223"/>
      <c r="G1056" s="15">
        <v>40</v>
      </c>
      <c r="H1056" s="15">
        <v>0</v>
      </c>
      <c r="I1056" s="29">
        <v>40</v>
      </c>
      <c r="J1056" s="29">
        <v>40</v>
      </c>
      <c r="K1056" s="48">
        <v>39.124510000000001</v>
      </c>
    </row>
    <row r="1057" spans="1:11" x14ac:dyDescent="0.25">
      <c r="A1057" s="129"/>
      <c r="B1057" s="130"/>
      <c r="C1057" s="130"/>
      <c r="D1057" s="130">
        <v>1612000492</v>
      </c>
      <c r="E1057" s="130" t="s">
        <v>231</v>
      </c>
      <c r="F1057" s="223"/>
      <c r="G1057" s="15">
        <v>20</v>
      </c>
      <c r="H1057" s="15">
        <v>0</v>
      </c>
      <c r="I1057" s="29">
        <v>20</v>
      </c>
      <c r="J1057" s="29">
        <v>20</v>
      </c>
      <c r="K1057" s="48">
        <v>19.704000000000001</v>
      </c>
    </row>
    <row r="1058" spans="1:11" x14ac:dyDescent="0.25">
      <c r="A1058" s="129"/>
      <c r="B1058" s="130"/>
      <c r="C1058" s="130"/>
      <c r="D1058" s="130">
        <v>1612000520</v>
      </c>
      <c r="E1058" s="130" t="s">
        <v>914</v>
      </c>
      <c r="F1058" s="223"/>
      <c r="G1058" s="15">
        <v>2</v>
      </c>
      <c r="H1058" s="15">
        <v>0</v>
      </c>
      <c r="I1058" s="29">
        <v>2</v>
      </c>
      <c r="J1058" s="29">
        <v>4</v>
      </c>
      <c r="K1058" s="48">
        <v>2.2450000000000001</v>
      </c>
    </row>
    <row r="1059" spans="1:11" x14ac:dyDescent="0.25">
      <c r="A1059" s="129"/>
      <c r="B1059" s="130"/>
      <c r="C1059" s="130"/>
      <c r="D1059" s="130">
        <v>1612000596</v>
      </c>
      <c r="E1059" s="130" t="s">
        <v>915</v>
      </c>
      <c r="F1059" s="223"/>
      <c r="G1059" s="15">
        <v>66</v>
      </c>
      <c r="H1059" s="15">
        <v>0</v>
      </c>
      <c r="I1059" s="29">
        <v>66</v>
      </c>
      <c r="J1059" s="29">
        <v>50</v>
      </c>
      <c r="K1059" s="48">
        <v>13.590999999999999</v>
      </c>
    </row>
    <row r="1060" spans="1:11" x14ac:dyDescent="0.25">
      <c r="A1060" s="129"/>
      <c r="B1060" s="130"/>
      <c r="C1060" s="130"/>
      <c r="D1060" s="130">
        <v>1612000750</v>
      </c>
      <c r="E1060" s="130" t="s">
        <v>916</v>
      </c>
      <c r="F1060" s="223"/>
      <c r="G1060" s="15">
        <v>190</v>
      </c>
      <c r="H1060" s="15">
        <v>0</v>
      </c>
      <c r="I1060" s="29">
        <v>190</v>
      </c>
      <c r="J1060" s="29">
        <v>175</v>
      </c>
      <c r="K1060" s="48">
        <v>145</v>
      </c>
    </row>
    <row r="1061" spans="1:11" x14ac:dyDescent="0.25">
      <c r="A1061" s="129"/>
      <c r="B1061" s="130"/>
      <c r="C1061" s="131"/>
      <c r="D1061" s="131">
        <v>1612000780</v>
      </c>
      <c r="E1061" s="131" t="s">
        <v>391</v>
      </c>
      <c r="F1061" s="223"/>
      <c r="G1061" s="15">
        <v>3</v>
      </c>
      <c r="H1061" s="15">
        <v>0</v>
      </c>
      <c r="I1061" s="29">
        <v>3</v>
      </c>
      <c r="J1061" s="29">
        <v>4</v>
      </c>
      <c r="K1061" s="48">
        <v>2.9982399999999996</v>
      </c>
    </row>
    <row r="1062" spans="1:11" x14ac:dyDescent="0.25">
      <c r="A1062" s="129"/>
      <c r="B1062" s="130"/>
      <c r="C1062" s="249" t="s">
        <v>917</v>
      </c>
      <c r="D1062" s="249"/>
      <c r="E1062" s="249"/>
      <c r="F1062" s="144">
        <v>4.8</v>
      </c>
      <c r="G1062" s="145">
        <v>1432</v>
      </c>
      <c r="H1062" s="145">
        <v>-12</v>
      </c>
      <c r="I1062" s="146">
        <v>1444</v>
      </c>
      <c r="J1062" s="146">
        <v>1293</v>
      </c>
      <c r="K1062" s="147">
        <v>1064.5758499999997</v>
      </c>
    </row>
    <row r="1063" spans="1:11" x14ac:dyDescent="0.25">
      <c r="A1063" s="129"/>
      <c r="B1063" s="130"/>
      <c r="C1063" s="142" t="s">
        <v>217</v>
      </c>
      <c r="D1063" s="142">
        <v>1761000520</v>
      </c>
      <c r="E1063" s="142" t="s">
        <v>918</v>
      </c>
      <c r="F1063" s="223"/>
      <c r="G1063" s="15">
        <v>0</v>
      </c>
      <c r="H1063" s="15">
        <v>0</v>
      </c>
      <c r="I1063" s="29">
        <v>0</v>
      </c>
      <c r="J1063" s="29">
        <v>20</v>
      </c>
      <c r="K1063" s="48">
        <v>20.043939999999999</v>
      </c>
    </row>
    <row r="1064" spans="1:11" x14ac:dyDescent="0.25">
      <c r="A1064" s="129"/>
      <c r="B1064" s="130"/>
      <c r="C1064" s="130"/>
      <c r="D1064" s="130">
        <v>1762000110</v>
      </c>
      <c r="E1064" s="130" t="s">
        <v>919</v>
      </c>
      <c r="F1064" s="223"/>
      <c r="G1064" s="15">
        <v>0</v>
      </c>
      <c r="H1064" s="15">
        <v>0</v>
      </c>
      <c r="I1064" s="29">
        <v>0</v>
      </c>
      <c r="J1064" s="29">
        <v>890</v>
      </c>
      <c r="K1064" s="48">
        <v>961.51380000000006</v>
      </c>
    </row>
    <row r="1065" spans="1:11" x14ac:dyDescent="0.25">
      <c r="A1065" s="129"/>
      <c r="B1065" s="130"/>
      <c r="C1065" s="130"/>
      <c r="D1065" s="130">
        <v>1762000130</v>
      </c>
      <c r="E1065" s="130" t="s">
        <v>263</v>
      </c>
      <c r="F1065" s="223"/>
      <c r="G1065" s="15">
        <v>0</v>
      </c>
      <c r="H1065" s="15">
        <v>0</v>
      </c>
      <c r="I1065" s="29">
        <v>0</v>
      </c>
      <c r="J1065" s="29">
        <v>120</v>
      </c>
      <c r="K1065" s="48">
        <v>86.19905</v>
      </c>
    </row>
    <row r="1066" spans="1:11" x14ac:dyDescent="0.25">
      <c r="A1066" s="129"/>
      <c r="B1066" s="130"/>
      <c r="C1066" s="130"/>
      <c r="D1066" s="130">
        <v>1762000140</v>
      </c>
      <c r="E1066" s="130" t="s">
        <v>415</v>
      </c>
      <c r="F1066" s="223"/>
      <c r="G1066" s="15">
        <v>0</v>
      </c>
      <c r="H1066" s="15">
        <v>0</v>
      </c>
      <c r="I1066" s="29">
        <v>0</v>
      </c>
      <c r="J1066" s="29">
        <v>110</v>
      </c>
      <c r="K1066" s="48">
        <v>72.53434</v>
      </c>
    </row>
    <row r="1067" spans="1:11" x14ac:dyDescent="0.25">
      <c r="A1067" s="129"/>
      <c r="B1067" s="130"/>
      <c r="C1067" s="130"/>
      <c r="D1067" s="130">
        <v>1762000550</v>
      </c>
      <c r="E1067" s="130" t="s">
        <v>268</v>
      </c>
      <c r="F1067" s="223"/>
      <c r="G1067" s="15">
        <v>0</v>
      </c>
      <c r="H1067" s="15">
        <v>0</v>
      </c>
      <c r="I1067" s="29">
        <v>0</v>
      </c>
      <c r="J1067" s="29">
        <v>20</v>
      </c>
      <c r="K1067" s="48">
        <v>6.9379999999999997</v>
      </c>
    </row>
    <row r="1068" spans="1:11" x14ac:dyDescent="0.25">
      <c r="A1068" s="129"/>
      <c r="B1068" s="130"/>
      <c r="C1068" s="130"/>
      <c r="D1068" s="130">
        <v>1762000781</v>
      </c>
      <c r="E1068" s="130" t="s">
        <v>391</v>
      </c>
      <c r="F1068" s="223"/>
      <c r="G1068" s="15">
        <v>0</v>
      </c>
      <c r="H1068" s="15">
        <v>0</v>
      </c>
      <c r="I1068" s="29">
        <v>0</v>
      </c>
      <c r="J1068" s="29">
        <v>22</v>
      </c>
      <c r="K1068" s="48">
        <v>16.193549999999998</v>
      </c>
    </row>
    <row r="1069" spans="1:11" x14ac:dyDescent="0.25">
      <c r="A1069" s="129"/>
      <c r="B1069" s="130"/>
      <c r="C1069" s="131"/>
      <c r="D1069" s="131">
        <v>1769000780</v>
      </c>
      <c r="E1069" s="131" t="s">
        <v>920</v>
      </c>
      <c r="F1069" s="223"/>
      <c r="G1069" s="15">
        <v>0</v>
      </c>
      <c r="H1069" s="15">
        <v>0</v>
      </c>
      <c r="I1069" s="29">
        <v>0</v>
      </c>
      <c r="J1069" s="29">
        <v>100</v>
      </c>
      <c r="K1069" s="48">
        <v>274.8372</v>
      </c>
    </row>
    <row r="1070" spans="1:11" x14ac:dyDescent="0.25">
      <c r="A1070" s="129"/>
      <c r="B1070" s="130"/>
      <c r="C1070" s="249" t="s">
        <v>921</v>
      </c>
      <c r="D1070" s="249"/>
      <c r="E1070" s="249"/>
      <c r="F1070" s="144"/>
      <c r="G1070" s="145">
        <v>0</v>
      </c>
      <c r="H1070" s="145">
        <v>0</v>
      </c>
      <c r="I1070" s="146">
        <v>0</v>
      </c>
      <c r="J1070" s="146">
        <v>1282</v>
      </c>
      <c r="K1070" s="147">
        <v>1438.2598800000001</v>
      </c>
    </row>
    <row r="1071" spans="1:11" x14ac:dyDescent="0.25">
      <c r="A1071" s="129"/>
      <c r="B1071" s="130"/>
      <c r="C1071" s="142" t="s">
        <v>218</v>
      </c>
      <c r="D1071" s="142">
        <v>1611002110</v>
      </c>
      <c r="E1071" s="142" t="s">
        <v>922</v>
      </c>
      <c r="F1071" s="223">
        <v>5</v>
      </c>
      <c r="G1071" s="15">
        <v>1387</v>
      </c>
      <c r="H1071" s="15">
        <v>-15</v>
      </c>
      <c r="I1071" s="29">
        <v>1402</v>
      </c>
      <c r="J1071" s="29">
        <v>1400</v>
      </c>
      <c r="K1071" s="48">
        <v>1214.69966</v>
      </c>
    </row>
    <row r="1072" spans="1:11" x14ac:dyDescent="0.25">
      <c r="A1072" s="129"/>
      <c r="B1072" s="130"/>
      <c r="C1072" s="130"/>
      <c r="D1072" s="130">
        <v>1611002115</v>
      </c>
      <c r="E1072" s="130" t="s">
        <v>261</v>
      </c>
      <c r="F1072" s="223"/>
      <c r="G1072" s="15">
        <v>100</v>
      </c>
      <c r="H1072" s="15">
        <v>0</v>
      </c>
      <c r="I1072" s="29">
        <v>100</v>
      </c>
      <c r="J1072" s="29">
        <v>100</v>
      </c>
      <c r="K1072" s="48">
        <v>63.917000000000002</v>
      </c>
    </row>
    <row r="1073" spans="1:11" x14ac:dyDescent="0.25">
      <c r="A1073" s="129"/>
      <c r="B1073" s="130"/>
      <c r="C1073" s="130"/>
      <c r="D1073" s="130">
        <v>1611002130</v>
      </c>
      <c r="E1073" s="130" t="s">
        <v>263</v>
      </c>
      <c r="F1073" s="223"/>
      <c r="G1073" s="15">
        <v>46</v>
      </c>
      <c r="H1073" s="15">
        <v>0</v>
      </c>
      <c r="I1073" s="29">
        <v>46</v>
      </c>
      <c r="J1073" s="29">
        <v>50</v>
      </c>
      <c r="K1073" s="48">
        <v>38.224339999999998</v>
      </c>
    </row>
    <row r="1074" spans="1:11" x14ac:dyDescent="0.25">
      <c r="A1074" s="129"/>
      <c r="B1074" s="130"/>
      <c r="C1074" s="130"/>
      <c r="D1074" s="130">
        <v>1611002140</v>
      </c>
      <c r="E1074" s="130" t="s">
        <v>239</v>
      </c>
      <c r="F1074" s="223"/>
      <c r="G1074" s="15">
        <v>60</v>
      </c>
      <c r="H1074" s="15">
        <v>0</v>
      </c>
      <c r="I1074" s="29">
        <v>60</v>
      </c>
      <c r="J1074" s="29">
        <v>80</v>
      </c>
      <c r="K1074" s="48">
        <v>41.479010000000002</v>
      </c>
    </row>
    <row r="1075" spans="1:11" x14ac:dyDescent="0.25">
      <c r="A1075" s="129"/>
      <c r="B1075" s="130"/>
      <c r="C1075" s="130"/>
      <c r="D1075" s="130">
        <v>1611002210</v>
      </c>
      <c r="E1075" s="130" t="s">
        <v>266</v>
      </c>
      <c r="F1075" s="223"/>
      <c r="G1075" s="15">
        <v>0</v>
      </c>
      <c r="H1075" s="15">
        <v>0</v>
      </c>
      <c r="I1075" s="29">
        <v>0</v>
      </c>
      <c r="J1075" s="29">
        <v>0</v>
      </c>
      <c r="K1075" s="48">
        <v>1.3642699999999999</v>
      </c>
    </row>
    <row r="1076" spans="1:11" x14ac:dyDescent="0.25">
      <c r="A1076" s="129"/>
      <c r="B1076" s="130"/>
      <c r="C1076" s="130"/>
      <c r="D1076" s="130">
        <v>1611100510</v>
      </c>
      <c r="E1076" s="130" t="s">
        <v>923</v>
      </c>
      <c r="F1076" s="223"/>
      <c r="G1076" s="15">
        <v>5</v>
      </c>
      <c r="H1076" s="15">
        <v>0</v>
      </c>
      <c r="I1076" s="29">
        <v>5</v>
      </c>
      <c r="J1076" s="29">
        <v>6</v>
      </c>
      <c r="K1076" s="48">
        <v>1.8250999999999999</v>
      </c>
    </row>
    <row r="1077" spans="1:11" x14ac:dyDescent="0.25">
      <c r="A1077" s="129"/>
      <c r="B1077" s="130"/>
      <c r="C1077" s="130"/>
      <c r="D1077" s="130">
        <v>1611110492</v>
      </c>
      <c r="E1077" s="130" t="s">
        <v>285</v>
      </c>
      <c r="F1077" s="223"/>
      <c r="G1077" s="15">
        <v>80</v>
      </c>
      <c r="H1077" s="15">
        <v>0</v>
      </c>
      <c r="I1077" s="29">
        <v>80</v>
      </c>
      <c r="J1077" s="29">
        <v>80</v>
      </c>
      <c r="K1077" s="48">
        <v>98.519000000000005</v>
      </c>
    </row>
    <row r="1078" spans="1:11" x14ac:dyDescent="0.25">
      <c r="A1078" s="129"/>
      <c r="B1078" s="130"/>
      <c r="C1078" s="130"/>
      <c r="D1078" s="130">
        <v>1611110511</v>
      </c>
      <c r="E1078" s="130" t="s">
        <v>924</v>
      </c>
      <c r="F1078" s="223"/>
      <c r="G1078" s="15">
        <v>0</v>
      </c>
      <c r="H1078" s="15">
        <v>0</v>
      </c>
      <c r="I1078" s="29">
        <v>0</v>
      </c>
      <c r="J1078" s="29">
        <v>0</v>
      </c>
      <c r="K1078" s="48">
        <v>1.5274000000000001</v>
      </c>
    </row>
    <row r="1079" spans="1:11" x14ac:dyDescent="0.25">
      <c r="A1079" s="129"/>
      <c r="B1079" s="130"/>
      <c r="C1079" s="130"/>
      <c r="D1079" s="130">
        <v>1611110596</v>
      </c>
      <c r="E1079" s="130" t="s">
        <v>925</v>
      </c>
      <c r="F1079" s="223"/>
      <c r="G1079" s="15">
        <v>12</v>
      </c>
      <c r="H1079" s="15">
        <v>0</v>
      </c>
      <c r="I1079" s="29">
        <v>12</v>
      </c>
      <c r="J1079" s="29">
        <v>12</v>
      </c>
      <c r="K1079" s="48">
        <v>13.590999999999999</v>
      </c>
    </row>
    <row r="1080" spans="1:11" x14ac:dyDescent="0.25">
      <c r="A1080" s="129"/>
      <c r="B1080" s="130"/>
      <c r="C1080" s="130"/>
      <c r="D1080" s="130">
        <v>1611110750</v>
      </c>
      <c r="E1080" s="130" t="s">
        <v>926</v>
      </c>
      <c r="F1080" s="223"/>
      <c r="G1080" s="15">
        <v>80</v>
      </c>
      <c r="H1080" s="15">
        <v>-70</v>
      </c>
      <c r="I1080" s="29">
        <v>150</v>
      </c>
      <c r="J1080" s="29">
        <v>0</v>
      </c>
      <c r="K1080" s="48">
        <v>54.545000000000002</v>
      </c>
    </row>
    <row r="1081" spans="1:11" x14ac:dyDescent="0.25">
      <c r="A1081" s="129"/>
      <c r="B1081" s="130"/>
      <c r="C1081" s="130"/>
      <c r="D1081" s="130">
        <v>1611110752</v>
      </c>
      <c r="E1081" s="130" t="s">
        <v>927</v>
      </c>
      <c r="F1081" s="223"/>
      <c r="G1081" s="15">
        <v>62</v>
      </c>
      <c r="H1081" s="15">
        <v>-24</v>
      </c>
      <c r="I1081" s="29">
        <v>86</v>
      </c>
      <c r="J1081" s="29">
        <v>95</v>
      </c>
      <c r="K1081" s="48">
        <v>28.917000000000002</v>
      </c>
    </row>
    <row r="1082" spans="1:11" x14ac:dyDescent="0.25">
      <c r="A1082" s="129"/>
      <c r="B1082" s="130"/>
      <c r="C1082" s="130"/>
      <c r="D1082" s="130">
        <v>1611110780</v>
      </c>
      <c r="E1082" s="130" t="s">
        <v>928</v>
      </c>
      <c r="F1082" s="223"/>
      <c r="G1082" s="15">
        <v>21</v>
      </c>
      <c r="H1082" s="15">
        <v>0</v>
      </c>
      <c r="I1082" s="29">
        <v>21</v>
      </c>
      <c r="J1082" s="29">
        <v>23</v>
      </c>
      <c r="K1082" s="48">
        <v>14.226559999999999</v>
      </c>
    </row>
    <row r="1083" spans="1:11" x14ac:dyDescent="0.25">
      <c r="A1083" s="129"/>
      <c r="B1083" s="130"/>
      <c r="C1083" s="130"/>
      <c r="D1083" s="130">
        <v>1611110930</v>
      </c>
      <c r="E1083" s="130" t="s">
        <v>276</v>
      </c>
      <c r="F1083" s="223"/>
      <c r="G1083" s="15">
        <v>0</v>
      </c>
      <c r="H1083" s="15">
        <v>0</v>
      </c>
      <c r="I1083" s="29">
        <v>0</v>
      </c>
      <c r="J1083" s="29">
        <v>4</v>
      </c>
      <c r="K1083" s="48">
        <v>1.9562899999999999</v>
      </c>
    </row>
    <row r="1084" spans="1:11" x14ac:dyDescent="0.25">
      <c r="A1084" s="129"/>
      <c r="B1084" s="130"/>
      <c r="C1084" s="131"/>
      <c r="D1084" s="131">
        <v>1754000780</v>
      </c>
      <c r="E1084" s="131" t="s">
        <v>929</v>
      </c>
      <c r="F1084" s="223"/>
      <c r="G1084" s="15">
        <v>40</v>
      </c>
      <c r="H1084" s="15">
        <v>-40</v>
      </c>
      <c r="I1084" s="29">
        <v>80</v>
      </c>
      <c r="J1084" s="29">
        <v>80</v>
      </c>
      <c r="K1084" s="48">
        <v>70.703279999999992</v>
      </c>
    </row>
    <row r="1085" spans="1:11" x14ac:dyDescent="0.25">
      <c r="A1085" s="129"/>
      <c r="B1085" s="130"/>
      <c r="C1085" s="249" t="s">
        <v>930</v>
      </c>
      <c r="D1085" s="249"/>
      <c r="E1085" s="249"/>
      <c r="F1085" s="144">
        <v>5</v>
      </c>
      <c r="G1085" s="145">
        <v>1893</v>
      </c>
      <c r="H1085" s="145">
        <v>-149</v>
      </c>
      <c r="I1085" s="146">
        <v>2042</v>
      </c>
      <c r="J1085" s="146">
        <v>1930</v>
      </c>
      <c r="K1085" s="147">
        <v>1645.4949099999999</v>
      </c>
    </row>
    <row r="1086" spans="1:11" ht="27.6" x14ac:dyDescent="0.25">
      <c r="A1086" s="129"/>
      <c r="B1086" s="130"/>
      <c r="C1086" s="160" t="s">
        <v>219</v>
      </c>
      <c r="D1086" s="142">
        <v>1611000110</v>
      </c>
      <c r="E1086" s="142" t="s">
        <v>931</v>
      </c>
      <c r="F1086" s="223">
        <v>5</v>
      </c>
      <c r="G1086" s="15">
        <v>816</v>
      </c>
      <c r="H1086" s="15">
        <v>-9</v>
      </c>
      <c r="I1086" s="29">
        <v>825</v>
      </c>
      <c r="J1086" s="29">
        <v>960</v>
      </c>
      <c r="K1086" s="48">
        <v>837.25368000000003</v>
      </c>
    </row>
    <row r="1087" spans="1:11" x14ac:dyDescent="0.25">
      <c r="A1087" s="129"/>
      <c r="B1087" s="130"/>
      <c r="C1087" s="158"/>
      <c r="D1087" s="130">
        <v>1611000115</v>
      </c>
      <c r="E1087" s="130" t="s">
        <v>261</v>
      </c>
      <c r="F1087" s="223"/>
      <c r="G1087" s="15">
        <v>100</v>
      </c>
      <c r="H1087" s="15">
        <v>0</v>
      </c>
      <c r="I1087" s="29">
        <v>100</v>
      </c>
      <c r="J1087" s="29">
        <v>100</v>
      </c>
      <c r="K1087" s="48">
        <v>63.917000000000002</v>
      </c>
    </row>
    <row r="1088" spans="1:11" x14ac:dyDescent="0.25">
      <c r="A1088" s="129"/>
      <c r="B1088" s="130"/>
      <c r="C1088" s="158"/>
      <c r="D1088" s="130">
        <v>1611000130</v>
      </c>
      <c r="E1088" s="130" t="s">
        <v>263</v>
      </c>
      <c r="F1088" s="223"/>
      <c r="G1088" s="15">
        <v>165</v>
      </c>
      <c r="H1088" s="15">
        <v>0</v>
      </c>
      <c r="I1088" s="29">
        <v>165</v>
      </c>
      <c r="J1088" s="29">
        <v>180</v>
      </c>
      <c r="K1088" s="48">
        <v>173.75085000000001</v>
      </c>
    </row>
    <row r="1089" spans="1:11" x14ac:dyDescent="0.25">
      <c r="A1089" s="129"/>
      <c r="B1089" s="130"/>
      <c r="C1089" s="158"/>
      <c r="D1089" s="130">
        <v>1611000140</v>
      </c>
      <c r="E1089" s="130" t="s">
        <v>239</v>
      </c>
      <c r="F1089" s="223"/>
      <c r="G1089" s="15">
        <v>60</v>
      </c>
      <c r="H1089" s="15">
        <v>0</v>
      </c>
      <c r="I1089" s="29">
        <v>60</v>
      </c>
      <c r="J1089" s="29">
        <v>70</v>
      </c>
      <c r="K1089" s="48">
        <v>54.662309999999998</v>
      </c>
    </row>
    <row r="1090" spans="1:11" x14ac:dyDescent="0.25">
      <c r="A1090" s="129"/>
      <c r="B1090" s="130"/>
      <c r="C1090" s="158"/>
      <c r="D1090" s="130">
        <v>1611001110</v>
      </c>
      <c r="E1090" s="130" t="s">
        <v>932</v>
      </c>
      <c r="F1090" s="223">
        <v>3.2</v>
      </c>
      <c r="G1090" s="15">
        <v>541</v>
      </c>
      <c r="H1090" s="15">
        <v>-6</v>
      </c>
      <c r="I1090" s="29">
        <v>547</v>
      </c>
      <c r="J1090" s="29">
        <v>510</v>
      </c>
      <c r="K1090" s="48">
        <v>298.60453999999999</v>
      </c>
    </row>
    <row r="1091" spans="1:11" x14ac:dyDescent="0.25">
      <c r="A1091" s="129"/>
      <c r="B1091" s="130"/>
      <c r="C1091" s="158"/>
      <c r="D1091" s="130">
        <v>1611001115</v>
      </c>
      <c r="E1091" s="130" t="s">
        <v>261</v>
      </c>
      <c r="F1091" s="223"/>
      <c r="G1091" s="15">
        <v>100</v>
      </c>
      <c r="H1091" s="15">
        <v>0</v>
      </c>
      <c r="I1091" s="29">
        <v>100</v>
      </c>
      <c r="J1091" s="29">
        <v>100</v>
      </c>
      <c r="K1091" s="48">
        <v>63.917000000000002</v>
      </c>
    </row>
    <row r="1092" spans="1:11" x14ac:dyDescent="0.25">
      <c r="A1092" s="129"/>
      <c r="B1092" s="130"/>
      <c r="C1092" s="158"/>
      <c r="D1092" s="130">
        <v>1611001130</v>
      </c>
      <c r="E1092" s="130" t="s">
        <v>263</v>
      </c>
      <c r="F1092" s="223"/>
      <c r="G1092" s="15">
        <v>29</v>
      </c>
      <c r="H1092" s="15">
        <v>-8</v>
      </c>
      <c r="I1092" s="29">
        <v>37</v>
      </c>
      <c r="J1092" s="29">
        <v>40</v>
      </c>
      <c r="K1092" s="48">
        <v>31.205599999999997</v>
      </c>
    </row>
    <row r="1093" spans="1:11" x14ac:dyDescent="0.25">
      <c r="A1093" s="129"/>
      <c r="B1093" s="130"/>
      <c r="C1093" s="158"/>
      <c r="D1093" s="130">
        <v>1611001140</v>
      </c>
      <c r="E1093" s="130" t="s">
        <v>382</v>
      </c>
      <c r="F1093" s="223"/>
      <c r="G1093" s="15">
        <v>55</v>
      </c>
      <c r="H1093" s="15">
        <v>0</v>
      </c>
      <c r="I1093" s="29">
        <v>55</v>
      </c>
      <c r="J1093" s="29">
        <v>55</v>
      </c>
      <c r="K1093" s="48">
        <v>32.923110000000001</v>
      </c>
    </row>
    <row r="1094" spans="1:11" x14ac:dyDescent="0.25">
      <c r="A1094" s="129"/>
      <c r="B1094" s="130"/>
      <c r="C1094" s="158"/>
      <c r="D1094" s="130">
        <v>1611100111</v>
      </c>
      <c r="E1094" s="130" t="s">
        <v>933</v>
      </c>
      <c r="F1094" s="223">
        <v>1</v>
      </c>
      <c r="G1094" s="15">
        <v>795</v>
      </c>
      <c r="H1094" s="15">
        <v>-30</v>
      </c>
      <c r="I1094" s="29">
        <v>825</v>
      </c>
      <c r="J1094" s="29">
        <v>750</v>
      </c>
      <c r="K1094" s="48">
        <v>1076.5164499999998</v>
      </c>
    </row>
    <row r="1095" spans="1:11" x14ac:dyDescent="0.25">
      <c r="A1095" s="129"/>
      <c r="B1095" s="130"/>
      <c r="C1095" s="158"/>
      <c r="D1095" s="130">
        <v>1611100492</v>
      </c>
      <c r="E1095" s="130" t="s">
        <v>285</v>
      </c>
      <c r="F1095" s="223"/>
      <c r="G1095" s="15">
        <v>40</v>
      </c>
      <c r="H1095" s="15">
        <v>0</v>
      </c>
      <c r="I1095" s="29">
        <v>40</v>
      </c>
      <c r="J1095" s="29">
        <v>40</v>
      </c>
      <c r="K1095" s="48">
        <v>39.408000000000001</v>
      </c>
    </row>
    <row r="1096" spans="1:11" x14ac:dyDescent="0.25">
      <c r="A1096" s="129"/>
      <c r="B1096" s="130"/>
      <c r="C1096" s="158"/>
      <c r="D1096" s="130">
        <v>1611100511</v>
      </c>
      <c r="E1096" s="130" t="s">
        <v>286</v>
      </c>
      <c r="F1096" s="223"/>
      <c r="G1096" s="15">
        <v>10</v>
      </c>
      <c r="H1096" s="15">
        <v>0</v>
      </c>
      <c r="I1096" s="29">
        <v>10</v>
      </c>
      <c r="J1096" s="29">
        <v>11</v>
      </c>
      <c r="K1096" s="48">
        <v>8.900879999999999</v>
      </c>
    </row>
    <row r="1097" spans="1:11" x14ac:dyDescent="0.25">
      <c r="A1097" s="129"/>
      <c r="B1097" s="130"/>
      <c r="C1097" s="158"/>
      <c r="D1097" s="130">
        <v>1611100520</v>
      </c>
      <c r="E1097" s="130" t="s">
        <v>387</v>
      </c>
      <c r="F1097" s="223"/>
      <c r="G1097" s="15">
        <v>0</v>
      </c>
      <c r="H1097" s="15">
        <v>0</v>
      </c>
      <c r="I1097" s="29">
        <v>0</v>
      </c>
      <c r="J1097" s="29">
        <v>9</v>
      </c>
      <c r="K1097" s="48">
        <v>5.4801700000000002</v>
      </c>
    </row>
    <row r="1098" spans="1:11" x14ac:dyDescent="0.25">
      <c r="A1098" s="129"/>
      <c r="B1098" s="130"/>
      <c r="C1098" s="158"/>
      <c r="D1098" s="130">
        <v>1611100596</v>
      </c>
      <c r="E1098" s="130" t="s">
        <v>925</v>
      </c>
      <c r="F1098" s="223"/>
      <c r="G1098" s="15">
        <v>12</v>
      </c>
      <c r="H1098" s="15">
        <v>0</v>
      </c>
      <c r="I1098" s="29">
        <v>12</v>
      </c>
      <c r="J1098" s="29">
        <v>12</v>
      </c>
      <c r="K1098" s="48">
        <v>13.590999999999999</v>
      </c>
    </row>
    <row r="1099" spans="1:11" x14ac:dyDescent="0.25">
      <c r="A1099" s="129"/>
      <c r="B1099" s="130"/>
      <c r="C1099" s="158"/>
      <c r="D1099" s="130">
        <v>1611100780</v>
      </c>
      <c r="E1099" s="130" t="s">
        <v>391</v>
      </c>
      <c r="F1099" s="223"/>
      <c r="G1099" s="15">
        <v>27</v>
      </c>
      <c r="H1099" s="15">
        <v>0</v>
      </c>
      <c r="I1099" s="29">
        <v>27</v>
      </c>
      <c r="J1099" s="29">
        <v>30</v>
      </c>
      <c r="K1099" s="48">
        <v>28.384720000000002</v>
      </c>
    </row>
    <row r="1100" spans="1:11" x14ac:dyDescent="0.25">
      <c r="A1100" s="129"/>
      <c r="B1100" s="130"/>
      <c r="C1100" s="158"/>
      <c r="D1100" s="130">
        <v>1611101111</v>
      </c>
      <c r="E1100" s="130" t="s">
        <v>933</v>
      </c>
      <c r="F1100" s="223">
        <v>2</v>
      </c>
      <c r="G1100" s="15">
        <v>1298</v>
      </c>
      <c r="H1100" s="15">
        <v>-34</v>
      </c>
      <c r="I1100" s="29">
        <v>1332</v>
      </c>
      <c r="J1100" s="29">
        <v>1284</v>
      </c>
      <c r="K1100" s="48">
        <v>104.78861000000001</v>
      </c>
    </row>
    <row r="1101" spans="1:11" x14ac:dyDescent="0.25">
      <c r="A1101" s="129"/>
      <c r="B1101" s="130"/>
      <c r="C1101" s="158"/>
      <c r="D1101" s="130">
        <v>1611101520</v>
      </c>
      <c r="E1101" s="130" t="s">
        <v>934</v>
      </c>
      <c r="F1101" s="223"/>
      <c r="G1101" s="15">
        <v>0</v>
      </c>
      <c r="H1101" s="15">
        <v>0</v>
      </c>
      <c r="I1101" s="29">
        <v>0</v>
      </c>
      <c r="J1101" s="29">
        <v>12</v>
      </c>
      <c r="K1101" s="48">
        <v>8.8231999999999999</v>
      </c>
    </row>
    <row r="1102" spans="1:11" x14ac:dyDescent="0.25">
      <c r="A1102" s="129"/>
      <c r="B1102" s="130"/>
      <c r="C1102" s="158"/>
      <c r="D1102" s="130">
        <v>1611101596</v>
      </c>
      <c r="E1102" s="130" t="s">
        <v>925</v>
      </c>
      <c r="F1102" s="223"/>
      <c r="G1102" s="15">
        <v>12</v>
      </c>
      <c r="H1102" s="15">
        <v>0</v>
      </c>
      <c r="I1102" s="29">
        <v>12</v>
      </c>
      <c r="J1102" s="29">
        <v>12</v>
      </c>
      <c r="K1102" s="48">
        <v>13.590999999999999</v>
      </c>
    </row>
    <row r="1103" spans="1:11" x14ac:dyDescent="0.25">
      <c r="A1103" s="129"/>
      <c r="B1103" s="130"/>
      <c r="C1103" s="158"/>
      <c r="D1103" s="130">
        <v>1611101780</v>
      </c>
      <c r="E1103" s="130" t="s">
        <v>275</v>
      </c>
      <c r="F1103" s="223"/>
      <c r="G1103" s="15">
        <v>18</v>
      </c>
      <c r="H1103" s="15">
        <v>0</v>
      </c>
      <c r="I1103" s="29">
        <v>18</v>
      </c>
      <c r="J1103" s="29">
        <v>20</v>
      </c>
      <c r="K1103" s="48">
        <v>2.7971200000000001</v>
      </c>
    </row>
    <row r="1104" spans="1:11" x14ac:dyDescent="0.25">
      <c r="A1104" s="129"/>
      <c r="B1104" s="130"/>
      <c r="C1104" s="158"/>
      <c r="D1104" s="130">
        <v>1611101798</v>
      </c>
      <c r="E1104" s="130" t="s">
        <v>935</v>
      </c>
      <c r="F1104" s="223"/>
      <c r="G1104" s="15">
        <v>10</v>
      </c>
      <c r="H1104" s="15">
        <v>0</v>
      </c>
      <c r="I1104" s="29">
        <v>10</v>
      </c>
      <c r="J1104" s="29">
        <v>10</v>
      </c>
      <c r="K1104" s="48">
        <v>9.5139999999999993</v>
      </c>
    </row>
    <row r="1105" spans="1:11" x14ac:dyDescent="0.25">
      <c r="A1105" s="129"/>
      <c r="B1105" s="130"/>
      <c r="C1105" s="162"/>
      <c r="D1105" s="131">
        <v>1611101930</v>
      </c>
      <c r="E1105" s="131" t="s">
        <v>843</v>
      </c>
      <c r="F1105" s="223"/>
      <c r="G1105" s="15">
        <v>0</v>
      </c>
      <c r="H1105" s="15">
        <v>0</v>
      </c>
      <c r="I1105" s="29">
        <v>0</v>
      </c>
      <c r="J1105" s="29">
        <v>4</v>
      </c>
      <c r="K1105" s="48">
        <v>0</v>
      </c>
    </row>
    <row r="1106" spans="1:11" x14ac:dyDescent="0.25">
      <c r="A1106" s="129"/>
      <c r="B1106" s="130"/>
      <c r="C1106" s="249" t="s">
        <v>936</v>
      </c>
      <c r="D1106" s="249"/>
      <c r="E1106" s="249"/>
      <c r="F1106" s="144">
        <v>11.2</v>
      </c>
      <c r="G1106" s="145">
        <v>4088</v>
      </c>
      <c r="H1106" s="145">
        <v>-87</v>
      </c>
      <c r="I1106" s="146">
        <v>4175</v>
      </c>
      <c r="J1106" s="146">
        <v>4209</v>
      </c>
      <c r="K1106" s="147">
        <v>2868.0292399999998</v>
      </c>
    </row>
    <row r="1107" spans="1:11" x14ac:dyDescent="0.25">
      <c r="A1107" s="129"/>
      <c r="B1107" s="130"/>
      <c r="C1107" s="142" t="s">
        <v>220</v>
      </c>
      <c r="D1107" s="142">
        <v>1617000110</v>
      </c>
      <c r="E1107" s="142" t="s">
        <v>260</v>
      </c>
      <c r="F1107" s="223">
        <v>5</v>
      </c>
      <c r="G1107" s="15">
        <v>1298</v>
      </c>
      <c r="H1107" s="15">
        <v>-14</v>
      </c>
      <c r="I1107" s="29">
        <v>1312</v>
      </c>
      <c r="J1107" s="29">
        <v>1296</v>
      </c>
      <c r="K1107" s="48">
        <v>1401.7248500000001</v>
      </c>
    </row>
    <row r="1108" spans="1:11" x14ac:dyDescent="0.25">
      <c r="A1108" s="129"/>
      <c r="B1108" s="130"/>
      <c r="C1108" s="130"/>
      <c r="D1108" s="130">
        <v>1617000115</v>
      </c>
      <c r="E1108" s="130" t="s">
        <v>937</v>
      </c>
      <c r="F1108" s="223"/>
      <c r="G1108" s="15">
        <v>-680</v>
      </c>
      <c r="H1108" s="15">
        <v>0</v>
      </c>
      <c r="I1108" s="29">
        <v>-680</v>
      </c>
      <c r="J1108" s="29">
        <v>-600</v>
      </c>
      <c r="K1108" s="48">
        <v>-719.37400000000002</v>
      </c>
    </row>
    <row r="1109" spans="1:11" x14ac:dyDescent="0.25">
      <c r="A1109" s="129"/>
      <c r="B1109" s="130"/>
      <c r="C1109" s="130"/>
      <c r="D1109" s="130">
        <v>1617000130</v>
      </c>
      <c r="E1109" s="130" t="s">
        <v>263</v>
      </c>
      <c r="F1109" s="223"/>
      <c r="G1109" s="15">
        <v>46</v>
      </c>
      <c r="H1109" s="15">
        <v>-18</v>
      </c>
      <c r="I1109" s="29">
        <v>64</v>
      </c>
      <c r="J1109" s="29">
        <v>50</v>
      </c>
      <c r="K1109" s="48">
        <v>83.735079999999996</v>
      </c>
    </row>
    <row r="1110" spans="1:11" x14ac:dyDescent="0.25">
      <c r="A1110" s="129"/>
      <c r="B1110" s="130"/>
      <c r="C1110" s="130"/>
      <c r="D1110" s="130">
        <v>1617000140</v>
      </c>
      <c r="E1110" s="130" t="s">
        <v>264</v>
      </c>
      <c r="F1110" s="223"/>
      <c r="G1110" s="15">
        <v>110</v>
      </c>
      <c r="H1110" s="15">
        <v>0</v>
      </c>
      <c r="I1110" s="29">
        <v>110</v>
      </c>
      <c r="J1110" s="29">
        <v>110</v>
      </c>
      <c r="K1110" s="48">
        <v>126.20562</v>
      </c>
    </row>
    <row r="1111" spans="1:11" x14ac:dyDescent="0.25">
      <c r="A1111" s="129"/>
      <c r="B1111" s="130"/>
      <c r="C1111" s="130"/>
      <c r="D1111" s="130">
        <v>1617000210</v>
      </c>
      <c r="E1111" s="130" t="s">
        <v>266</v>
      </c>
      <c r="F1111" s="223">
        <v>2</v>
      </c>
      <c r="G1111" s="15">
        <v>189</v>
      </c>
      <c r="H1111" s="15">
        <v>0</v>
      </c>
      <c r="I1111" s="29">
        <v>189</v>
      </c>
      <c r="J1111" s="29">
        <v>180</v>
      </c>
      <c r="K1111" s="48">
        <v>187.87547000000001</v>
      </c>
    </row>
    <row r="1112" spans="1:11" x14ac:dyDescent="0.25">
      <c r="A1112" s="129"/>
      <c r="B1112" s="130"/>
      <c r="C1112" s="130"/>
      <c r="D1112" s="130">
        <v>1617000520</v>
      </c>
      <c r="E1112" s="130" t="s">
        <v>938</v>
      </c>
      <c r="F1112" s="223"/>
      <c r="G1112" s="15">
        <v>6</v>
      </c>
      <c r="H1112" s="15">
        <v>0</v>
      </c>
      <c r="I1112" s="29">
        <v>6</v>
      </c>
      <c r="J1112" s="29">
        <v>15</v>
      </c>
      <c r="K1112" s="48">
        <v>11.879049999999999</v>
      </c>
    </row>
    <row r="1113" spans="1:11" x14ac:dyDescent="0.25">
      <c r="A1113" s="129"/>
      <c r="B1113" s="130"/>
      <c r="C1113" s="130"/>
      <c r="D1113" s="130">
        <v>1617000581</v>
      </c>
      <c r="E1113" s="130" t="s">
        <v>271</v>
      </c>
      <c r="F1113" s="223"/>
      <c r="G1113" s="15">
        <v>1775</v>
      </c>
      <c r="H1113" s="15">
        <v>-25</v>
      </c>
      <c r="I1113" s="29">
        <v>1800</v>
      </c>
      <c r="J1113" s="29">
        <v>1800</v>
      </c>
      <c r="K1113" s="48">
        <v>1831.26611</v>
      </c>
    </row>
    <row r="1114" spans="1:11" x14ac:dyDescent="0.25">
      <c r="A1114" s="129"/>
      <c r="B1114" s="130"/>
      <c r="C1114" s="130"/>
      <c r="D1114" s="130">
        <v>1617000780</v>
      </c>
      <c r="E1114" s="130" t="s">
        <v>275</v>
      </c>
      <c r="F1114" s="223"/>
      <c r="G1114" s="15">
        <v>5</v>
      </c>
      <c r="H1114" s="15">
        <v>0</v>
      </c>
      <c r="I1114" s="29">
        <v>5</v>
      </c>
      <c r="J1114" s="29">
        <v>5</v>
      </c>
      <c r="K1114" s="48">
        <v>3.4346000000000001</v>
      </c>
    </row>
    <row r="1115" spans="1:11" x14ac:dyDescent="0.25">
      <c r="A1115" s="129"/>
      <c r="B1115" s="130"/>
      <c r="C1115" s="131"/>
      <c r="D1115" s="131">
        <v>1617001581</v>
      </c>
      <c r="E1115" s="163" t="s">
        <v>939</v>
      </c>
      <c r="F1115" s="223"/>
      <c r="G1115" s="15">
        <v>-740</v>
      </c>
      <c r="H1115" s="15">
        <v>0</v>
      </c>
      <c r="I1115" s="29">
        <v>-740</v>
      </c>
      <c r="J1115" s="29">
        <v>-600</v>
      </c>
      <c r="K1115" s="48">
        <v>-729.51300000000003</v>
      </c>
    </row>
    <row r="1116" spans="1:11" x14ac:dyDescent="0.25">
      <c r="A1116" s="129"/>
      <c r="B1116" s="130"/>
      <c r="C1116" s="249" t="s">
        <v>940</v>
      </c>
      <c r="D1116" s="249"/>
      <c r="E1116" s="249"/>
      <c r="F1116" s="144">
        <v>7</v>
      </c>
      <c r="G1116" s="145">
        <v>2009</v>
      </c>
      <c r="H1116" s="145">
        <v>-57</v>
      </c>
      <c r="I1116" s="146">
        <v>2066</v>
      </c>
      <c r="J1116" s="146">
        <v>2256</v>
      </c>
      <c r="K1116" s="147">
        <v>2197.23378</v>
      </c>
    </row>
    <row r="1117" spans="1:11" ht="26.4" customHeight="1" x14ac:dyDescent="0.25">
      <c r="A1117" s="129"/>
      <c r="B1117" s="130"/>
      <c r="C1117" s="160" t="s">
        <v>221</v>
      </c>
      <c r="D1117" s="142">
        <v>1613000780</v>
      </c>
      <c r="E1117" s="142" t="s">
        <v>391</v>
      </c>
      <c r="F1117" s="223"/>
      <c r="G1117" s="15">
        <v>0</v>
      </c>
      <c r="H1117" s="15">
        <v>0</v>
      </c>
      <c r="I1117" s="29">
        <v>0</v>
      </c>
      <c r="J1117" s="29">
        <v>0</v>
      </c>
      <c r="K1117" s="48">
        <v>6.9931000000000001</v>
      </c>
    </row>
    <row r="1118" spans="1:11" x14ac:dyDescent="0.25">
      <c r="A1118" s="129"/>
      <c r="B1118" s="130"/>
      <c r="C1118" s="158"/>
      <c r="D1118" s="130">
        <v>1618000110</v>
      </c>
      <c r="E1118" s="130" t="s">
        <v>14</v>
      </c>
      <c r="F1118" s="223">
        <v>6</v>
      </c>
      <c r="G1118" s="15">
        <v>686</v>
      </c>
      <c r="H1118" s="15">
        <v>-650</v>
      </c>
      <c r="I1118" s="29">
        <v>1336</v>
      </c>
      <c r="J1118" s="29">
        <v>250</v>
      </c>
      <c r="K1118" s="48"/>
    </row>
    <row r="1119" spans="1:11" x14ac:dyDescent="0.25">
      <c r="A1119" s="129"/>
      <c r="B1119" s="130"/>
      <c r="C1119" s="158"/>
      <c r="D1119" s="130">
        <v>1618000130</v>
      </c>
      <c r="E1119" s="130" t="s">
        <v>263</v>
      </c>
      <c r="F1119" s="223"/>
      <c r="G1119" s="15">
        <v>30</v>
      </c>
      <c r="H1119" s="15">
        <v>-16</v>
      </c>
      <c r="I1119" s="29">
        <v>46</v>
      </c>
      <c r="J1119" s="29">
        <v>50</v>
      </c>
      <c r="K1119" s="48"/>
    </row>
    <row r="1120" spans="1:11" x14ac:dyDescent="0.25">
      <c r="A1120" s="129"/>
      <c r="B1120" s="130"/>
      <c r="C1120" s="158"/>
      <c r="D1120" s="130">
        <v>1618000140</v>
      </c>
      <c r="E1120" s="130" t="s">
        <v>239</v>
      </c>
      <c r="F1120" s="223"/>
      <c r="G1120" s="15">
        <v>45</v>
      </c>
      <c r="H1120" s="15">
        <v>0</v>
      </c>
      <c r="I1120" s="29">
        <v>45</v>
      </c>
      <c r="J1120" s="29">
        <v>45</v>
      </c>
      <c r="K1120" s="48"/>
    </row>
    <row r="1121" spans="1:11" x14ac:dyDescent="0.25">
      <c r="A1121" s="129"/>
      <c r="B1121" s="130"/>
      <c r="C1121" s="158"/>
      <c r="D1121" s="130">
        <v>1618000780</v>
      </c>
      <c r="E1121" s="130" t="s">
        <v>941</v>
      </c>
      <c r="F1121" s="223"/>
      <c r="G1121" s="15">
        <v>27</v>
      </c>
      <c r="H1121" s="15">
        <v>0</v>
      </c>
      <c r="I1121" s="29">
        <v>27</v>
      </c>
      <c r="J1121" s="29">
        <v>35</v>
      </c>
      <c r="K1121" s="48"/>
    </row>
    <row r="1122" spans="1:11" x14ac:dyDescent="0.25">
      <c r="A1122" s="129"/>
      <c r="B1122" s="130"/>
      <c r="C1122" s="162"/>
      <c r="D1122" s="131">
        <v>1731000750</v>
      </c>
      <c r="E1122" s="131" t="s">
        <v>942</v>
      </c>
      <c r="F1122" s="223"/>
      <c r="G1122" s="15">
        <v>145</v>
      </c>
      <c r="H1122" s="15">
        <v>0</v>
      </c>
      <c r="I1122" s="29">
        <v>145</v>
      </c>
      <c r="J1122" s="29">
        <v>381</v>
      </c>
      <c r="K1122" s="48">
        <v>488.97593000000001</v>
      </c>
    </row>
    <row r="1123" spans="1:11" x14ac:dyDescent="0.25">
      <c r="A1123" s="129"/>
      <c r="B1123" s="130"/>
      <c r="C1123" s="249" t="s">
        <v>943</v>
      </c>
      <c r="D1123" s="249"/>
      <c r="E1123" s="249"/>
      <c r="F1123" s="144">
        <v>6</v>
      </c>
      <c r="G1123" s="145">
        <v>933</v>
      </c>
      <c r="H1123" s="145">
        <v>-666</v>
      </c>
      <c r="I1123" s="146">
        <v>1599</v>
      </c>
      <c r="J1123" s="146">
        <v>761</v>
      </c>
      <c r="K1123" s="147">
        <v>495.96903000000003</v>
      </c>
    </row>
    <row r="1124" spans="1:11" x14ac:dyDescent="0.25">
      <c r="A1124" s="129"/>
      <c r="B1124" s="130"/>
      <c r="C1124" s="142" t="s">
        <v>222</v>
      </c>
      <c r="D1124" s="142">
        <v>1613000110</v>
      </c>
      <c r="E1124" s="142" t="s">
        <v>260</v>
      </c>
      <c r="F1124" s="223">
        <v>7.75</v>
      </c>
      <c r="G1124" s="15">
        <v>1008</v>
      </c>
      <c r="H1124" s="15">
        <v>-11</v>
      </c>
      <c r="I1124" s="29">
        <v>1019</v>
      </c>
      <c r="J1124" s="29">
        <v>1184</v>
      </c>
      <c r="K1124" s="48">
        <v>1070.3133300000002</v>
      </c>
    </row>
    <row r="1125" spans="1:11" x14ac:dyDescent="0.25">
      <c r="A1125" s="129"/>
      <c r="B1125" s="130"/>
      <c r="C1125" s="130"/>
      <c r="D1125" s="130">
        <v>1613000115</v>
      </c>
      <c r="E1125" s="130" t="s">
        <v>261</v>
      </c>
      <c r="F1125" s="223"/>
      <c r="G1125" s="15">
        <v>100</v>
      </c>
      <c r="H1125" s="15">
        <v>0</v>
      </c>
      <c r="I1125" s="29">
        <v>100</v>
      </c>
      <c r="J1125" s="29">
        <v>100</v>
      </c>
      <c r="K1125" s="48">
        <v>63.917000000000002</v>
      </c>
    </row>
    <row r="1126" spans="1:11" x14ac:dyDescent="0.25">
      <c r="A1126" s="129"/>
      <c r="B1126" s="130"/>
      <c r="C1126" s="130"/>
      <c r="D1126" s="130">
        <v>1613000130</v>
      </c>
      <c r="E1126" s="130" t="s">
        <v>263</v>
      </c>
      <c r="F1126" s="223"/>
      <c r="G1126" s="15">
        <v>52</v>
      </c>
      <c r="H1126" s="15">
        <v>-21</v>
      </c>
      <c r="I1126" s="29">
        <v>73</v>
      </c>
      <c r="J1126" s="29">
        <v>80</v>
      </c>
      <c r="K1126" s="48">
        <v>119.4983</v>
      </c>
    </row>
    <row r="1127" spans="1:11" x14ac:dyDescent="0.25">
      <c r="A1127" s="129"/>
      <c r="B1127" s="130"/>
      <c r="C1127" s="130"/>
      <c r="D1127" s="130">
        <v>1613000140</v>
      </c>
      <c r="E1127" s="130" t="s">
        <v>264</v>
      </c>
      <c r="F1127" s="223"/>
      <c r="G1127" s="15">
        <v>110</v>
      </c>
      <c r="H1127" s="15">
        <v>0</v>
      </c>
      <c r="I1127" s="29">
        <v>110</v>
      </c>
      <c r="J1127" s="29">
        <v>110</v>
      </c>
      <c r="K1127" s="48">
        <v>105.47600999999999</v>
      </c>
    </row>
    <row r="1128" spans="1:11" x14ac:dyDescent="0.25">
      <c r="A1128" s="129"/>
      <c r="B1128" s="130"/>
      <c r="C1128" s="130"/>
      <c r="D1128" s="130">
        <v>1613000210</v>
      </c>
      <c r="E1128" s="130" t="s">
        <v>944</v>
      </c>
      <c r="F1128" s="223">
        <v>0.35</v>
      </c>
      <c r="G1128" s="15">
        <v>20</v>
      </c>
      <c r="H1128" s="15">
        <v>0</v>
      </c>
      <c r="I1128" s="29">
        <v>20</v>
      </c>
      <c r="J1128" s="29">
        <v>40</v>
      </c>
      <c r="K1128" s="48">
        <v>36.596669999999996</v>
      </c>
    </row>
    <row r="1129" spans="1:11" x14ac:dyDescent="0.25">
      <c r="A1129" s="129"/>
      <c r="B1129" s="130"/>
      <c r="C1129" s="130"/>
      <c r="D1129" s="130">
        <v>1613000492</v>
      </c>
      <c r="E1129" s="130" t="s">
        <v>231</v>
      </c>
      <c r="F1129" s="223"/>
      <c r="G1129" s="15">
        <v>201</v>
      </c>
      <c r="H1129" s="15">
        <v>0</v>
      </c>
      <c r="I1129" s="29">
        <v>201</v>
      </c>
      <c r="J1129" s="29">
        <v>210</v>
      </c>
      <c r="K1129" s="48">
        <v>246.11699999999999</v>
      </c>
    </row>
    <row r="1130" spans="1:11" x14ac:dyDescent="0.25">
      <c r="A1130" s="129"/>
      <c r="B1130" s="130"/>
      <c r="C1130" s="130"/>
      <c r="D1130" s="130">
        <v>1613000520</v>
      </c>
      <c r="E1130" s="130" t="s">
        <v>387</v>
      </c>
      <c r="F1130" s="223"/>
      <c r="G1130" s="15">
        <v>25</v>
      </c>
      <c r="H1130" s="15">
        <v>0</v>
      </c>
      <c r="I1130" s="29">
        <v>25</v>
      </c>
      <c r="J1130" s="29">
        <v>6</v>
      </c>
      <c r="K1130" s="48">
        <v>1.49</v>
      </c>
    </row>
    <row r="1131" spans="1:11" x14ac:dyDescent="0.25">
      <c r="A1131" s="129"/>
      <c r="B1131" s="130"/>
      <c r="C1131" s="131"/>
      <c r="D1131" s="131">
        <v>1613000593</v>
      </c>
      <c r="E1131" s="131" t="s">
        <v>945</v>
      </c>
      <c r="F1131" s="223"/>
      <c r="G1131" s="15">
        <v>35</v>
      </c>
      <c r="H1131" s="15">
        <v>0</v>
      </c>
      <c r="I1131" s="29">
        <v>35</v>
      </c>
      <c r="J1131" s="29">
        <v>27</v>
      </c>
      <c r="K1131" s="48">
        <v>28.556999999999999</v>
      </c>
    </row>
    <row r="1132" spans="1:11" x14ac:dyDescent="0.25">
      <c r="A1132" s="129"/>
      <c r="B1132" s="130"/>
      <c r="C1132" s="249" t="s">
        <v>946</v>
      </c>
      <c r="D1132" s="249"/>
      <c r="E1132" s="249"/>
      <c r="F1132" s="144">
        <v>8.1</v>
      </c>
      <c r="G1132" s="145">
        <v>1551</v>
      </c>
      <c r="H1132" s="145">
        <v>-32</v>
      </c>
      <c r="I1132" s="146">
        <v>1583</v>
      </c>
      <c r="J1132" s="146">
        <v>1757</v>
      </c>
      <c r="K1132" s="147">
        <v>1671.96531</v>
      </c>
    </row>
    <row r="1133" spans="1:11" x14ac:dyDescent="0.25">
      <c r="A1133" s="129"/>
      <c r="B1133" s="130"/>
      <c r="C1133" s="142" t="s">
        <v>223</v>
      </c>
      <c r="D1133" s="142">
        <v>1613100110</v>
      </c>
      <c r="E1133" s="142" t="s">
        <v>947</v>
      </c>
      <c r="F1133" s="223">
        <v>16.75</v>
      </c>
      <c r="G1133" s="15">
        <v>2708</v>
      </c>
      <c r="H1133" s="15">
        <v>-28</v>
      </c>
      <c r="I1133" s="29">
        <v>2736</v>
      </c>
      <c r="J1133" s="29">
        <v>2650</v>
      </c>
      <c r="K1133" s="48">
        <v>2238.0005200000001</v>
      </c>
    </row>
    <row r="1134" spans="1:11" x14ac:dyDescent="0.25">
      <c r="A1134" s="129"/>
      <c r="B1134" s="130"/>
      <c r="C1134" s="130"/>
      <c r="D1134" s="130">
        <v>1613100115</v>
      </c>
      <c r="E1134" s="130" t="s">
        <v>261</v>
      </c>
      <c r="F1134" s="223"/>
      <c r="G1134" s="15">
        <v>100</v>
      </c>
      <c r="H1134" s="15">
        <v>0</v>
      </c>
      <c r="I1134" s="29">
        <v>100</v>
      </c>
      <c r="J1134" s="29">
        <v>100</v>
      </c>
      <c r="K1134" s="48">
        <v>63.917000000000002</v>
      </c>
    </row>
    <row r="1135" spans="1:11" x14ac:dyDescent="0.25">
      <c r="A1135" s="129"/>
      <c r="B1135" s="130"/>
      <c r="C1135" s="130"/>
      <c r="D1135" s="130">
        <v>1613100130</v>
      </c>
      <c r="E1135" s="130" t="s">
        <v>263</v>
      </c>
      <c r="F1135" s="223"/>
      <c r="G1135" s="15">
        <v>156</v>
      </c>
      <c r="H1135" s="15">
        <v>-32</v>
      </c>
      <c r="I1135" s="29">
        <v>188</v>
      </c>
      <c r="J1135" s="29">
        <v>220</v>
      </c>
      <c r="K1135" s="48">
        <v>226.95435999999998</v>
      </c>
    </row>
    <row r="1136" spans="1:11" x14ac:dyDescent="0.25">
      <c r="A1136" s="129"/>
      <c r="B1136" s="130"/>
      <c r="C1136" s="130"/>
      <c r="D1136" s="130">
        <v>1613100140</v>
      </c>
      <c r="E1136" s="130" t="s">
        <v>264</v>
      </c>
      <c r="F1136" s="223"/>
      <c r="G1136" s="15">
        <v>300</v>
      </c>
      <c r="H1136" s="15">
        <v>0</v>
      </c>
      <c r="I1136" s="29">
        <v>300</v>
      </c>
      <c r="J1136" s="29">
        <v>140</v>
      </c>
      <c r="K1136" s="48">
        <v>179.24545000000001</v>
      </c>
    </row>
    <row r="1137" spans="1:11" x14ac:dyDescent="0.25">
      <c r="A1137" s="129"/>
      <c r="B1137" s="130"/>
      <c r="C1137" s="130"/>
      <c r="D1137" s="130">
        <v>1613100210</v>
      </c>
      <c r="E1137" s="130" t="s">
        <v>266</v>
      </c>
      <c r="F1137" s="223">
        <v>0.6</v>
      </c>
      <c r="G1137" s="15">
        <v>70</v>
      </c>
      <c r="H1137" s="15">
        <v>0</v>
      </c>
      <c r="I1137" s="29">
        <v>70</v>
      </c>
      <c r="J1137" s="29">
        <v>70</v>
      </c>
      <c r="K1137" s="48">
        <v>50.959000000000003</v>
      </c>
    </row>
    <row r="1138" spans="1:11" x14ac:dyDescent="0.25">
      <c r="A1138" s="129"/>
      <c r="B1138" s="130"/>
      <c r="C1138" s="130"/>
      <c r="D1138" s="130">
        <v>1613100523</v>
      </c>
      <c r="E1138" s="130" t="s">
        <v>948</v>
      </c>
      <c r="F1138" s="223"/>
      <c r="G1138" s="15">
        <v>1237</v>
      </c>
      <c r="H1138" s="15">
        <v>-800</v>
      </c>
      <c r="I1138" s="29">
        <v>2037</v>
      </c>
      <c r="J1138" s="29">
        <v>1800</v>
      </c>
      <c r="K1138" s="48">
        <v>1982.6643999999999</v>
      </c>
    </row>
    <row r="1139" spans="1:11" x14ac:dyDescent="0.25">
      <c r="A1139" s="129"/>
      <c r="B1139" s="130"/>
      <c r="C1139" s="130"/>
      <c r="D1139" s="130">
        <v>1613100550</v>
      </c>
      <c r="E1139" s="130" t="s">
        <v>949</v>
      </c>
      <c r="F1139" s="223"/>
      <c r="G1139" s="15">
        <v>160</v>
      </c>
      <c r="H1139" s="15">
        <v>0</v>
      </c>
      <c r="I1139" s="29">
        <v>160</v>
      </c>
      <c r="J1139" s="29">
        <v>180</v>
      </c>
      <c r="K1139" s="48">
        <v>166.61649</v>
      </c>
    </row>
    <row r="1140" spans="1:11" x14ac:dyDescent="0.25">
      <c r="A1140" s="129"/>
      <c r="B1140" s="130"/>
      <c r="C1140" s="130"/>
      <c r="D1140" s="130">
        <v>1613100593</v>
      </c>
      <c r="E1140" s="130" t="s">
        <v>950</v>
      </c>
      <c r="F1140" s="223"/>
      <c r="G1140" s="15">
        <v>45</v>
      </c>
      <c r="H1140" s="15">
        <v>0</v>
      </c>
      <c r="I1140" s="29">
        <v>45</v>
      </c>
      <c r="J1140" s="29">
        <v>40</v>
      </c>
      <c r="K1140" s="48">
        <v>42.305999999999997</v>
      </c>
    </row>
    <row r="1141" spans="1:11" x14ac:dyDescent="0.25">
      <c r="A1141" s="129"/>
      <c r="B1141" s="130"/>
      <c r="C1141" s="130"/>
      <c r="D1141" s="130">
        <v>1613100780</v>
      </c>
      <c r="E1141" s="130" t="s">
        <v>951</v>
      </c>
      <c r="F1141" s="223"/>
      <c r="G1141" s="15">
        <v>249</v>
      </c>
      <c r="H1141" s="15">
        <v>-41</v>
      </c>
      <c r="I1141" s="29">
        <v>290</v>
      </c>
      <c r="J1141" s="29">
        <v>310</v>
      </c>
      <c r="K1141" s="48">
        <v>669.57843000000003</v>
      </c>
    </row>
    <row r="1142" spans="1:11" x14ac:dyDescent="0.25">
      <c r="A1142" s="129"/>
      <c r="B1142" s="130"/>
      <c r="C1142" s="130"/>
      <c r="D1142" s="130">
        <v>1613100781</v>
      </c>
      <c r="E1142" s="130" t="s">
        <v>952</v>
      </c>
      <c r="F1142" s="223"/>
      <c r="G1142" s="15">
        <v>1250</v>
      </c>
      <c r="H1142" s="15">
        <v>0</v>
      </c>
      <c r="I1142" s="29">
        <v>1250</v>
      </c>
      <c r="J1142" s="29">
        <v>1250</v>
      </c>
      <c r="K1142" s="48">
        <v>1185.7864</v>
      </c>
    </row>
    <row r="1143" spans="1:11" x14ac:dyDescent="0.25">
      <c r="A1143" s="129"/>
      <c r="B1143" s="130"/>
      <c r="C1143" s="130"/>
      <c r="D1143" s="130">
        <v>1613100782</v>
      </c>
      <c r="E1143" s="130" t="s">
        <v>953</v>
      </c>
      <c r="F1143" s="223"/>
      <c r="G1143" s="15">
        <v>20</v>
      </c>
      <c r="H1143" s="15">
        <v>0</v>
      </c>
      <c r="I1143" s="29">
        <v>20</v>
      </c>
      <c r="J1143" s="29">
        <v>30</v>
      </c>
      <c r="K1143" s="48">
        <v>21.354099999999999</v>
      </c>
    </row>
    <row r="1144" spans="1:11" x14ac:dyDescent="0.25">
      <c r="A1144" s="129"/>
      <c r="B1144" s="130"/>
      <c r="C1144" s="130"/>
      <c r="D1144" s="130">
        <v>1613100783</v>
      </c>
      <c r="E1144" s="130" t="s">
        <v>954</v>
      </c>
      <c r="F1144" s="223"/>
      <c r="G1144" s="15">
        <v>300</v>
      </c>
      <c r="H1144" s="15">
        <v>0</v>
      </c>
      <c r="I1144" s="29">
        <v>300</v>
      </c>
      <c r="J1144" s="29">
        <v>220</v>
      </c>
      <c r="K1144" s="48">
        <v>289.24020000000002</v>
      </c>
    </row>
    <row r="1145" spans="1:11" x14ac:dyDescent="0.25">
      <c r="A1145" s="129"/>
      <c r="B1145" s="130"/>
      <c r="C1145" s="130"/>
      <c r="D1145" s="130">
        <v>1613100785</v>
      </c>
      <c r="E1145" s="130" t="s">
        <v>955</v>
      </c>
      <c r="F1145" s="223"/>
      <c r="G1145" s="15">
        <v>10</v>
      </c>
      <c r="H1145" s="15">
        <v>0</v>
      </c>
      <c r="I1145" s="29">
        <v>10</v>
      </c>
      <c r="J1145" s="29">
        <v>15</v>
      </c>
      <c r="K1145" s="48">
        <v>19.18</v>
      </c>
    </row>
    <row r="1146" spans="1:11" x14ac:dyDescent="0.25">
      <c r="A1146" s="129"/>
      <c r="B1146" s="130"/>
      <c r="C1146" s="130"/>
      <c r="D1146" s="130">
        <v>1613100786</v>
      </c>
      <c r="E1146" s="130" t="s">
        <v>956</v>
      </c>
      <c r="F1146" s="223"/>
      <c r="G1146" s="15">
        <v>690</v>
      </c>
      <c r="H1146" s="15">
        <v>-240</v>
      </c>
      <c r="I1146" s="29">
        <v>930</v>
      </c>
      <c r="J1146" s="29">
        <v>600</v>
      </c>
      <c r="K1146" s="48"/>
    </row>
    <row r="1147" spans="1:11" x14ac:dyDescent="0.25">
      <c r="A1147" s="129"/>
      <c r="B1147" s="130"/>
      <c r="C1147" s="130"/>
      <c r="D1147" s="130">
        <v>1616000521</v>
      </c>
      <c r="E1147" s="130" t="s">
        <v>957</v>
      </c>
      <c r="F1147" s="223"/>
      <c r="G1147" s="15">
        <v>350</v>
      </c>
      <c r="H1147" s="15">
        <v>-100</v>
      </c>
      <c r="I1147" s="29">
        <v>450</v>
      </c>
      <c r="J1147" s="29">
        <v>500</v>
      </c>
      <c r="K1147" s="48">
        <v>768.96531000000004</v>
      </c>
    </row>
    <row r="1148" spans="1:11" x14ac:dyDescent="0.25">
      <c r="A1148" s="129"/>
      <c r="B1148" s="130"/>
      <c r="C1148" s="130"/>
      <c r="D1148" s="130">
        <v>1616000780</v>
      </c>
      <c r="E1148" s="130" t="s">
        <v>958</v>
      </c>
      <c r="F1148" s="223"/>
      <c r="G1148" s="15">
        <v>2</v>
      </c>
      <c r="H1148" s="15">
        <v>0</v>
      </c>
      <c r="I1148" s="29">
        <v>2</v>
      </c>
      <c r="J1148" s="29">
        <v>2</v>
      </c>
      <c r="K1148" s="48">
        <v>1.9277899999999999</v>
      </c>
    </row>
    <row r="1149" spans="1:11" x14ac:dyDescent="0.25">
      <c r="A1149" s="129"/>
      <c r="B1149" s="130"/>
      <c r="C1149" s="130"/>
      <c r="D1149" s="130">
        <v>1616000980</v>
      </c>
      <c r="E1149" s="130" t="s">
        <v>804</v>
      </c>
      <c r="F1149" s="223"/>
      <c r="G1149" s="15">
        <v>79</v>
      </c>
      <c r="H1149" s="15">
        <v>0</v>
      </c>
      <c r="I1149" s="29">
        <v>79</v>
      </c>
      <c r="J1149" s="29">
        <v>100</v>
      </c>
      <c r="K1149" s="48">
        <v>183.0625</v>
      </c>
    </row>
    <row r="1150" spans="1:11" x14ac:dyDescent="0.25">
      <c r="A1150" s="129"/>
      <c r="B1150" s="130"/>
      <c r="C1150" s="131"/>
      <c r="D1150" s="131">
        <v>1619000110</v>
      </c>
      <c r="E1150" s="131" t="s">
        <v>959</v>
      </c>
      <c r="F1150" s="223"/>
      <c r="G1150" s="15">
        <v>0</v>
      </c>
      <c r="H1150" s="15">
        <v>0</v>
      </c>
      <c r="I1150" s="29">
        <v>0</v>
      </c>
      <c r="J1150" s="29">
        <v>0</v>
      </c>
      <c r="K1150" s="48">
        <v>2.5746199999999999</v>
      </c>
    </row>
    <row r="1151" spans="1:11" x14ac:dyDescent="0.25">
      <c r="A1151" s="129"/>
      <c r="B1151" s="130"/>
      <c r="C1151" s="249" t="s">
        <v>960</v>
      </c>
      <c r="D1151" s="249"/>
      <c r="E1151" s="249"/>
      <c r="F1151" s="144">
        <v>17.350000000000001</v>
      </c>
      <c r="G1151" s="145">
        <v>7726</v>
      </c>
      <c r="H1151" s="145">
        <v>-1241</v>
      </c>
      <c r="I1151" s="146">
        <v>8967</v>
      </c>
      <c r="J1151" s="146">
        <v>8227</v>
      </c>
      <c r="K1151" s="147">
        <v>8092.3325699999996</v>
      </c>
    </row>
    <row r="1152" spans="1:11" x14ac:dyDescent="0.25">
      <c r="A1152" s="129"/>
      <c r="B1152" s="130"/>
      <c r="C1152" s="142" t="s">
        <v>224</v>
      </c>
      <c r="D1152" s="142">
        <v>1722120110</v>
      </c>
      <c r="E1152" s="142" t="s">
        <v>961</v>
      </c>
      <c r="F1152" s="223">
        <v>4</v>
      </c>
      <c r="G1152" s="15">
        <v>404</v>
      </c>
      <c r="H1152" s="15">
        <v>-5</v>
      </c>
      <c r="I1152" s="29">
        <v>409</v>
      </c>
      <c r="J1152" s="29">
        <v>411</v>
      </c>
      <c r="K1152" s="48">
        <v>377.3039</v>
      </c>
    </row>
    <row r="1153" spans="1:11" x14ac:dyDescent="0.25">
      <c r="A1153" s="129"/>
      <c r="B1153" s="130"/>
      <c r="C1153" s="130"/>
      <c r="D1153" s="130">
        <v>1722120210</v>
      </c>
      <c r="E1153" s="130" t="s">
        <v>962</v>
      </c>
      <c r="F1153" s="223"/>
      <c r="G1153" s="15">
        <v>0</v>
      </c>
      <c r="H1153" s="15">
        <v>0</v>
      </c>
      <c r="I1153" s="29">
        <v>0</v>
      </c>
      <c r="J1153" s="29">
        <v>0</v>
      </c>
      <c r="K1153" s="48">
        <v>14.68216</v>
      </c>
    </row>
    <row r="1154" spans="1:11" x14ac:dyDescent="0.25">
      <c r="A1154" s="129"/>
      <c r="B1154" s="130"/>
      <c r="C1154" s="130"/>
      <c r="D1154" s="130">
        <v>1761000110</v>
      </c>
      <c r="E1154" s="130" t="s">
        <v>963</v>
      </c>
      <c r="F1154" s="223">
        <v>6</v>
      </c>
      <c r="G1154" s="15">
        <v>1075</v>
      </c>
      <c r="H1154" s="15">
        <v>20</v>
      </c>
      <c r="I1154" s="29">
        <v>1055</v>
      </c>
      <c r="J1154" s="29">
        <v>750</v>
      </c>
      <c r="K1154" s="48">
        <v>686.27704000000006</v>
      </c>
    </row>
    <row r="1155" spans="1:11" x14ac:dyDescent="0.25">
      <c r="A1155" s="129"/>
      <c r="B1155" s="130"/>
      <c r="C1155" s="130"/>
      <c r="D1155" s="130">
        <v>1761000130</v>
      </c>
      <c r="E1155" s="130" t="s">
        <v>964</v>
      </c>
      <c r="F1155" s="223"/>
      <c r="G1155" s="15">
        <v>73</v>
      </c>
      <c r="H1155" s="15">
        <v>0</v>
      </c>
      <c r="I1155" s="29">
        <v>73</v>
      </c>
      <c r="J1155" s="29">
        <v>80</v>
      </c>
      <c r="K1155" s="48">
        <v>94.593570000000014</v>
      </c>
    </row>
    <row r="1156" spans="1:11" x14ac:dyDescent="0.25">
      <c r="A1156" s="129"/>
      <c r="B1156" s="130"/>
      <c r="C1156" s="130"/>
      <c r="D1156" s="130">
        <v>1761000140</v>
      </c>
      <c r="E1156" s="130" t="s">
        <v>965</v>
      </c>
      <c r="F1156" s="223"/>
      <c r="G1156" s="15">
        <v>50</v>
      </c>
      <c r="H1156" s="15">
        <v>0</v>
      </c>
      <c r="I1156" s="29">
        <v>50</v>
      </c>
      <c r="J1156" s="29">
        <v>50</v>
      </c>
      <c r="K1156" s="48">
        <v>59.402389999999997</v>
      </c>
    </row>
    <row r="1157" spans="1:11" x14ac:dyDescent="0.25">
      <c r="A1157" s="129"/>
      <c r="B1157" s="130"/>
      <c r="C1157" s="130"/>
      <c r="D1157" s="130">
        <v>1761000210</v>
      </c>
      <c r="E1157" s="130" t="s">
        <v>966</v>
      </c>
      <c r="F1157" s="223">
        <v>6.5</v>
      </c>
      <c r="G1157" s="15">
        <v>905</v>
      </c>
      <c r="H1157" s="15">
        <v>10</v>
      </c>
      <c r="I1157" s="29">
        <v>895</v>
      </c>
      <c r="J1157" s="29">
        <v>880</v>
      </c>
      <c r="K1157" s="48">
        <v>978.03594999999996</v>
      </c>
    </row>
    <row r="1158" spans="1:11" x14ac:dyDescent="0.25">
      <c r="A1158" s="129"/>
      <c r="B1158" s="130"/>
      <c r="C1158" s="131"/>
      <c r="D1158" s="131">
        <v>1761000780</v>
      </c>
      <c r="E1158" s="131" t="s">
        <v>967</v>
      </c>
      <c r="F1158" s="223"/>
      <c r="G1158" s="15">
        <v>4</v>
      </c>
      <c r="H1158" s="15">
        <v>0</v>
      </c>
      <c r="I1158" s="29">
        <v>4</v>
      </c>
      <c r="J1158" s="29">
        <v>12</v>
      </c>
      <c r="K1158" s="48">
        <v>9.6976800000000001</v>
      </c>
    </row>
    <row r="1159" spans="1:11" x14ac:dyDescent="0.25">
      <c r="A1159" s="129"/>
      <c r="B1159" s="130"/>
      <c r="C1159" s="249" t="s">
        <v>968</v>
      </c>
      <c r="D1159" s="249"/>
      <c r="E1159" s="249"/>
      <c r="F1159" s="144">
        <v>16.5</v>
      </c>
      <c r="G1159" s="145">
        <v>2511</v>
      </c>
      <c r="H1159" s="145">
        <v>25</v>
      </c>
      <c r="I1159" s="146">
        <v>2486</v>
      </c>
      <c r="J1159" s="146">
        <v>2183</v>
      </c>
      <c r="K1159" s="147">
        <v>2219.99269</v>
      </c>
    </row>
    <row r="1160" spans="1:11" x14ac:dyDescent="0.25">
      <c r="A1160" s="129"/>
      <c r="B1160" s="130"/>
      <c r="C1160" s="142" t="s">
        <v>173</v>
      </c>
      <c r="D1160" s="142">
        <v>1869000110</v>
      </c>
      <c r="E1160" s="142" t="s">
        <v>969</v>
      </c>
      <c r="F1160" s="223">
        <v>0.5</v>
      </c>
      <c r="G1160" s="15">
        <v>89</v>
      </c>
      <c r="H1160" s="15">
        <v>0</v>
      </c>
      <c r="I1160" s="29">
        <v>89</v>
      </c>
      <c r="J1160" s="29">
        <v>103</v>
      </c>
      <c r="K1160" s="48">
        <v>76.630130000000008</v>
      </c>
    </row>
    <row r="1161" spans="1:11" x14ac:dyDescent="0.25">
      <c r="A1161" s="129"/>
      <c r="B1161" s="130"/>
      <c r="C1161" s="130"/>
      <c r="D1161" s="130">
        <v>1869000130</v>
      </c>
      <c r="E1161" s="130" t="s">
        <v>263</v>
      </c>
      <c r="F1161" s="223"/>
      <c r="G1161" s="15">
        <v>0</v>
      </c>
      <c r="H1161" s="15">
        <v>0</v>
      </c>
      <c r="I1161" s="29">
        <v>0</v>
      </c>
      <c r="J1161" s="29">
        <v>40</v>
      </c>
      <c r="K1161" s="48">
        <v>0</v>
      </c>
    </row>
    <row r="1162" spans="1:11" x14ac:dyDescent="0.25">
      <c r="A1162" s="129"/>
      <c r="B1162" s="130"/>
      <c r="C1162" s="130"/>
      <c r="D1162" s="130">
        <v>1869000210</v>
      </c>
      <c r="E1162" s="130" t="s">
        <v>970</v>
      </c>
      <c r="F1162" s="223"/>
      <c r="G1162" s="15">
        <v>0</v>
      </c>
      <c r="H1162" s="15">
        <v>0</v>
      </c>
      <c r="I1162" s="29">
        <v>0</v>
      </c>
      <c r="J1162" s="29">
        <v>0</v>
      </c>
      <c r="K1162" s="48">
        <v>10.923219999999999</v>
      </c>
    </row>
    <row r="1163" spans="1:11" x14ac:dyDescent="0.25">
      <c r="A1163" s="129"/>
      <c r="B1163" s="130"/>
      <c r="C1163" s="130"/>
      <c r="D1163" s="130">
        <v>1869000786</v>
      </c>
      <c r="E1163" s="130" t="s">
        <v>971</v>
      </c>
      <c r="F1163" s="223"/>
      <c r="G1163" s="15">
        <v>59</v>
      </c>
      <c r="H1163" s="15">
        <v>0</v>
      </c>
      <c r="I1163" s="29">
        <v>59</v>
      </c>
      <c r="J1163" s="29">
        <v>51</v>
      </c>
      <c r="K1163" s="48">
        <v>48.940129999999996</v>
      </c>
    </row>
    <row r="1164" spans="1:11" x14ac:dyDescent="0.25">
      <c r="A1164" s="129"/>
      <c r="B1164" s="130"/>
      <c r="C1164" s="130"/>
      <c r="D1164" s="130">
        <v>1869100780</v>
      </c>
      <c r="E1164" s="130" t="s">
        <v>972</v>
      </c>
      <c r="F1164" s="223"/>
      <c r="G1164" s="15">
        <v>43</v>
      </c>
      <c r="H1164" s="15">
        <v>0</v>
      </c>
      <c r="I1164" s="29">
        <v>43</v>
      </c>
      <c r="J1164" s="29">
        <v>43</v>
      </c>
      <c r="K1164" s="48">
        <v>38.634999999999998</v>
      </c>
    </row>
    <row r="1165" spans="1:11" x14ac:dyDescent="0.25">
      <c r="A1165" s="129"/>
      <c r="B1165" s="130"/>
      <c r="C1165" s="130"/>
      <c r="D1165" s="130">
        <v>1869100781</v>
      </c>
      <c r="E1165" s="130" t="s">
        <v>973</v>
      </c>
      <c r="F1165" s="223"/>
      <c r="G1165" s="15">
        <v>97</v>
      </c>
      <c r="H1165" s="15">
        <v>0</v>
      </c>
      <c r="I1165" s="29">
        <v>97</v>
      </c>
      <c r="J1165" s="29">
        <v>97</v>
      </c>
      <c r="K1165" s="48">
        <v>96.358000000000004</v>
      </c>
    </row>
    <row r="1166" spans="1:11" x14ac:dyDescent="0.25">
      <c r="A1166" s="129"/>
      <c r="B1166" s="130"/>
      <c r="C1166" s="130"/>
      <c r="D1166" s="130">
        <v>1869100782</v>
      </c>
      <c r="E1166" s="130" t="s">
        <v>974</v>
      </c>
      <c r="F1166" s="223"/>
      <c r="G1166" s="15">
        <v>42</v>
      </c>
      <c r="H1166" s="15">
        <v>0</v>
      </c>
      <c r="I1166" s="29">
        <v>42</v>
      </c>
      <c r="J1166" s="29">
        <v>42</v>
      </c>
      <c r="K1166" s="48">
        <v>37.46</v>
      </c>
    </row>
    <row r="1167" spans="1:11" x14ac:dyDescent="0.25">
      <c r="A1167" s="129"/>
      <c r="B1167" s="130"/>
      <c r="C1167" s="130"/>
      <c r="D1167" s="130">
        <v>1869100783</v>
      </c>
      <c r="E1167" s="130" t="s">
        <v>975</v>
      </c>
      <c r="F1167" s="223"/>
      <c r="G1167" s="15">
        <v>50</v>
      </c>
      <c r="H1167" s="15">
        <v>0</v>
      </c>
      <c r="I1167" s="29">
        <v>50</v>
      </c>
      <c r="J1167" s="29">
        <v>50</v>
      </c>
      <c r="K1167" s="48">
        <v>44.177999999999997</v>
      </c>
    </row>
    <row r="1168" spans="1:11" x14ac:dyDescent="0.25">
      <c r="A1168" s="129"/>
      <c r="B1168" s="130"/>
      <c r="C1168" s="131"/>
      <c r="D1168" s="131">
        <v>1869100784</v>
      </c>
      <c r="E1168" s="131" t="s">
        <v>976</v>
      </c>
      <c r="F1168" s="223"/>
      <c r="G1168" s="15">
        <v>94</v>
      </c>
      <c r="H1168" s="15">
        <v>0</v>
      </c>
      <c r="I1168" s="29">
        <v>94</v>
      </c>
      <c r="J1168" s="29">
        <v>94</v>
      </c>
      <c r="K1168" s="48">
        <v>90.42765</v>
      </c>
    </row>
    <row r="1169" spans="1:11" x14ac:dyDescent="0.25">
      <c r="A1169" s="129"/>
      <c r="B1169" s="131"/>
      <c r="C1169" s="249" t="s">
        <v>977</v>
      </c>
      <c r="D1169" s="249"/>
      <c r="E1169" s="249"/>
      <c r="F1169" s="132">
        <v>0.5</v>
      </c>
      <c r="G1169" s="133">
        <v>474</v>
      </c>
      <c r="H1169" s="133">
        <v>0</v>
      </c>
      <c r="I1169" s="134">
        <v>474</v>
      </c>
      <c r="J1169" s="134">
        <v>520</v>
      </c>
      <c r="K1169" s="135">
        <v>443.55213000000003</v>
      </c>
    </row>
    <row r="1170" spans="1:11" x14ac:dyDescent="0.25">
      <c r="A1170" s="129"/>
      <c r="B1170" s="136" t="s">
        <v>15</v>
      </c>
      <c r="C1170" s="137"/>
      <c r="D1170" s="137"/>
      <c r="E1170" s="137"/>
      <c r="F1170" s="138">
        <v>86.85</v>
      </c>
      <c r="G1170" s="139">
        <v>26022</v>
      </c>
      <c r="H1170" s="139">
        <v>-2375</v>
      </c>
      <c r="I1170" s="140">
        <v>28397</v>
      </c>
      <c r="J1170" s="140">
        <v>27478</v>
      </c>
      <c r="K1170" s="141">
        <v>24089.484890000014</v>
      </c>
    </row>
    <row r="1171" spans="1:11" x14ac:dyDescent="0.25">
      <c r="A1171" s="129"/>
      <c r="B1171" s="142" t="s">
        <v>8</v>
      </c>
      <c r="C1171" s="142" t="s">
        <v>171</v>
      </c>
      <c r="D1171" s="142">
        <v>1329300423</v>
      </c>
      <c r="E1171" s="142" t="s">
        <v>978</v>
      </c>
      <c r="F1171" s="223"/>
      <c r="G1171" s="15">
        <v>0</v>
      </c>
      <c r="H1171" s="15">
        <v>0</v>
      </c>
      <c r="I1171" s="29">
        <v>0</v>
      </c>
      <c r="J1171" s="29">
        <v>0</v>
      </c>
      <c r="K1171" s="48">
        <v>-8.92</v>
      </c>
    </row>
    <row r="1172" spans="1:11" x14ac:dyDescent="0.25">
      <c r="A1172" s="129"/>
      <c r="B1172" s="130"/>
      <c r="C1172" s="130"/>
      <c r="D1172" s="130">
        <v>1329500420</v>
      </c>
      <c r="E1172" s="130" t="s">
        <v>978</v>
      </c>
      <c r="F1172" s="223"/>
      <c r="G1172" s="15">
        <v>-15</v>
      </c>
      <c r="H1172" s="15">
        <v>0</v>
      </c>
      <c r="I1172" s="29">
        <v>-15</v>
      </c>
      <c r="J1172" s="29">
        <v>-15</v>
      </c>
      <c r="K1172" s="48"/>
    </row>
    <row r="1173" spans="1:11" x14ac:dyDescent="0.25">
      <c r="A1173" s="129"/>
      <c r="B1173" s="130"/>
      <c r="C1173" s="131"/>
      <c r="D1173" s="131">
        <v>1329500940</v>
      </c>
      <c r="E1173" s="131" t="s">
        <v>979</v>
      </c>
      <c r="F1173" s="223"/>
      <c r="G1173" s="15">
        <v>-195</v>
      </c>
      <c r="H1173" s="15">
        <v>0</v>
      </c>
      <c r="I1173" s="29">
        <v>-195</v>
      </c>
      <c r="J1173" s="29">
        <v>-195</v>
      </c>
      <c r="K1173" s="48">
        <v>-20</v>
      </c>
    </row>
    <row r="1174" spans="1:11" x14ac:dyDescent="0.25">
      <c r="A1174" s="129"/>
      <c r="B1174" s="130"/>
      <c r="C1174" s="249" t="s">
        <v>901</v>
      </c>
      <c r="D1174" s="249"/>
      <c r="E1174" s="249"/>
      <c r="F1174" s="144"/>
      <c r="G1174" s="145">
        <v>-210</v>
      </c>
      <c r="H1174" s="145">
        <v>0</v>
      </c>
      <c r="I1174" s="146">
        <v>-210</v>
      </c>
      <c r="J1174" s="146">
        <v>-210</v>
      </c>
      <c r="K1174" s="147">
        <v>-28.92</v>
      </c>
    </row>
    <row r="1175" spans="1:11" x14ac:dyDescent="0.25">
      <c r="A1175" s="129"/>
      <c r="B1175" s="130"/>
      <c r="C1175" s="143" t="s">
        <v>172</v>
      </c>
      <c r="D1175" s="143">
        <v>1252100410</v>
      </c>
      <c r="E1175" s="143" t="s">
        <v>911</v>
      </c>
      <c r="F1175" s="223"/>
      <c r="G1175" s="15">
        <v>-50</v>
      </c>
      <c r="H1175" s="15">
        <v>0</v>
      </c>
      <c r="I1175" s="29">
        <v>-50</v>
      </c>
      <c r="J1175" s="29">
        <v>-50</v>
      </c>
      <c r="K1175" s="48">
        <v>-29.443000000000001</v>
      </c>
    </row>
    <row r="1176" spans="1:11" x14ac:dyDescent="0.25">
      <c r="A1176" s="129"/>
      <c r="B1176" s="130"/>
      <c r="C1176" s="249" t="s">
        <v>913</v>
      </c>
      <c r="D1176" s="249"/>
      <c r="E1176" s="249"/>
      <c r="F1176" s="144"/>
      <c r="G1176" s="145">
        <v>-50</v>
      </c>
      <c r="H1176" s="145">
        <v>0</v>
      </c>
      <c r="I1176" s="146">
        <v>-50</v>
      </c>
      <c r="J1176" s="146">
        <v>-50</v>
      </c>
      <c r="K1176" s="147">
        <v>-29.443000000000001</v>
      </c>
    </row>
    <row r="1177" spans="1:11" x14ac:dyDescent="0.25">
      <c r="A1177" s="129"/>
      <c r="B1177" s="130"/>
      <c r="C1177" s="142" t="s">
        <v>173</v>
      </c>
      <c r="D1177" s="142">
        <v>1369000440</v>
      </c>
      <c r="E1177" s="142" t="s">
        <v>980</v>
      </c>
      <c r="F1177" s="223"/>
      <c r="G1177" s="15">
        <v>-15</v>
      </c>
      <c r="H1177" s="15">
        <v>0</v>
      </c>
      <c r="I1177" s="29">
        <v>-15</v>
      </c>
      <c r="J1177" s="29">
        <v>-15</v>
      </c>
      <c r="K1177" s="48">
        <v>-6.2729999999999997</v>
      </c>
    </row>
    <row r="1178" spans="1:11" x14ac:dyDescent="0.25">
      <c r="A1178" s="129"/>
      <c r="B1178" s="130"/>
      <c r="C1178" s="130"/>
      <c r="D1178" s="130">
        <v>1369000760</v>
      </c>
      <c r="E1178" s="130" t="s">
        <v>981</v>
      </c>
      <c r="F1178" s="223"/>
      <c r="G1178" s="15">
        <v>-15</v>
      </c>
      <c r="H1178" s="15">
        <v>0</v>
      </c>
      <c r="I1178" s="29">
        <v>-15</v>
      </c>
      <c r="J1178" s="29">
        <v>0</v>
      </c>
      <c r="K1178" s="48">
        <v>0</v>
      </c>
    </row>
    <row r="1179" spans="1:11" x14ac:dyDescent="0.25">
      <c r="A1179" s="129"/>
      <c r="B1179" s="130"/>
      <c r="C1179" s="131"/>
      <c r="D1179" s="131">
        <v>1369000960</v>
      </c>
      <c r="E1179" s="131" t="s">
        <v>982</v>
      </c>
      <c r="F1179" s="223"/>
      <c r="G1179" s="15">
        <v>-306</v>
      </c>
      <c r="H1179" s="15">
        <v>0</v>
      </c>
      <c r="I1179" s="29">
        <v>-306</v>
      </c>
      <c r="J1179" s="29">
        <v>-374</v>
      </c>
      <c r="K1179" s="48">
        <v>-359.46699999999998</v>
      </c>
    </row>
    <row r="1180" spans="1:11" x14ac:dyDescent="0.25">
      <c r="A1180" s="129"/>
      <c r="B1180" s="131"/>
      <c r="C1180" s="249" t="s">
        <v>977</v>
      </c>
      <c r="D1180" s="249"/>
      <c r="E1180" s="249"/>
      <c r="F1180" s="132"/>
      <c r="G1180" s="133">
        <v>-336</v>
      </c>
      <c r="H1180" s="133">
        <v>0</v>
      </c>
      <c r="I1180" s="134">
        <v>-336</v>
      </c>
      <c r="J1180" s="134">
        <v>-389</v>
      </c>
      <c r="K1180" s="135">
        <v>-365.74</v>
      </c>
    </row>
    <row r="1181" spans="1:11" x14ac:dyDescent="0.25">
      <c r="A1181" s="148"/>
      <c r="B1181" s="136" t="s">
        <v>9</v>
      </c>
      <c r="C1181" s="137"/>
      <c r="D1181" s="137"/>
      <c r="E1181" s="137"/>
      <c r="F1181" s="138"/>
      <c r="G1181" s="139">
        <v>-596</v>
      </c>
      <c r="H1181" s="139">
        <v>0</v>
      </c>
      <c r="I1181" s="140">
        <v>-596</v>
      </c>
      <c r="J1181" s="140">
        <v>-649</v>
      </c>
      <c r="K1181" s="141">
        <v>-424.10299999999995</v>
      </c>
    </row>
    <row r="1182" spans="1:11" ht="33" customHeight="1" x14ac:dyDescent="0.25">
      <c r="A1182" s="156" t="s">
        <v>174</v>
      </c>
      <c r="B1182" s="157"/>
      <c r="C1182" s="157"/>
      <c r="D1182" s="157"/>
      <c r="E1182" s="157"/>
      <c r="F1182" s="151">
        <v>86.85</v>
      </c>
      <c r="G1182" s="152">
        <v>25426</v>
      </c>
      <c r="H1182" s="152">
        <v>-2375</v>
      </c>
      <c r="I1182" s="153">
        <v>27801</v>
      </c>
      <c r="J1182" s="153">
        <v>26829</v>
      </c>
      <c r="K1182" s="154">
        <v>23665.381890000015</v>
      </c>
    </row>
    <row r="1183" spans="1:11" x14ac:dyDescent="0.25">
      <c r="A1183" s="155" t="s">
        <v>108</v>
      </c>
      <c r="B1183" s="142" t="s">
        <v>10</v>
      </c>
      <c r="C1183" s="142" t="s">
        <v>235</v>
      </c>
      <c r="D1183" s="130">
        <v>1851000391</v>
      </c>
      <c r="E1183" s="130" t="s">
        <v>983</v>
      </c>
      <c r="F1183" s="223"/>
      <c r="G1183" s="15">
        <v>260</v>
      </c>
      <c r="H1183" s="15">
        <v>0</v>
      </c>
      <c r="I1183" s="29">
        <v>260</v>
      </c>
      <c r="J1183" s="29">
        <v>260</v>
      </c>
      <c r="K1183" s="48">
        <v>246.04383999999999</v>
      </c>
    </row>
    <row r="1184" spans="1:11" x14ac:dyDescent="0.25">
      <c r="A1184" s="129"/>
      <c r="B1184" s="130"/>
      <c r="C1184" s="130"/>
      <c r="D1184" s="130">
        <v>1851000810</v>
      </c>
      <c r="E1184" s="130" t="s">
        <v>984</v>
      </c>
      <c r="F1184" s="223"/>
      <c r="G1184" s="15">
        <v>4465</v>
      </c>
      <c r="H1184" s="15">
        <v>0</v>
      </c>
      <c r="I1184" s="29">
        <v>4465</v>
      </c>
      <c r="J1184" s="29">
        <v>4250</v>
      </c>
      <c r="K1184" s="48">
        <v>3353.1129999999998</v>
      </c>
    </row>
    <row r="1185" spans="1:11" x14ac:dyDescent="0.25">
      <c r="A1185" s="129"/>
      <c r="B1185" s="130"/>
      <c r="C1185" s="131"/>
      <c r="D1185" s="131">
        <v>1851000812</v>
      </c>
      <c r="E1185" s="131" t="s">
        <v>985</v>
      </c>
      <c r="F1185" s="223"/>
      <c r="G1185" s="15">
        <v>45</v>
      </c>
      <c r="H1185" s="15">
        <v>0</v>
      </c>
      <c r="I1185" s="29">
        <v>45</v>
      </c>
      <c r="J1185" s="29">
        <v>50</v>
      </c>
      <c r="K1185" s="48">
        <v>210.78873999999999</v>
      </c>
    </row>
    <row r="1186" spans="1:11" x14ac:dyDescent="0.25">
      <c r="A1186" s="129"/>
      <c r="B1186" s="130"/>
      <c r="C1186" s="249" t="s">
        <v>986</v>
      </c>
      <c r="D1186" s="249"/>
      <c r="E1186" s="249"/>
      <c r="F1186" s="144"/>
      <c r="G1186" s="145">
        <v>4770</v>
      </c>
      <c r="H1186" s="145">
        <v>0</v>
      </c>
      <c r="I1186" s="146">
        <v>4770</v>
      </c>
      <c r="J1186" s="146">
        <v>4560</v>
      </c>
      <c r="K1186" s="147">
        <v>3809.9455799999996</v>
      </c>
    </row>
    <row r="1187" spans="1:11" x14ac:dyDescent="0.25">
      <c r="A1187" s="129"/>
      <c r="B1187" s="130"/>
      <c r="C1187" s="142" t="s">
        <v>190</v>
      </c>
      <c r="D1187" s="142">
        <v>1827000110</v>
      </c>
      <c r="E1187" s="142" t="s">
        <v>260</v>
      </c>
      <c r="F1187" s="223">
        <v>2</v>
      </c>
      <c r="G1187" s="15">
        <v>345</v>
      </c>
      <c r="H1187" s="15">
        <v>-3</v>
      </c>
      <c r="I1187" s="29">
        <v>348</v>
      </c>
      <c r="J1187" s="29">
        <v>380</v>
      </c>
      <c r="K1187" s="48">
        <v>236.41421</v>
      </c>
    </row>
    <row r="1188" spans="1:11" x14ac:dyDescent="0.25">
      <c r="A1188" s="129"/>
      <c r="B1188" s="130"/>
      <c r="C1188" s="130"/>
      <c r="D1188" s="130">
        <v>1827000130</v>
      </c>
      <c r="E1188" s="130" t="s">
        <v>263</v>
      </c>
      <c r="F1188" s="223"/>
      <c r="G1188" s="15">
        <v>18</v>
      </c>
      <c r="H1188" s="15">
        <v>0</v>
      </c>
      <c r="I1188" s="29">
        <v>18</v>
      </c>
      <c r="J1188" s="29">
        <v>20</v>
      </c>
      <c r="K1188" s="48">
        <v>30.768819999999998</v>
      </c>
    </row>
    <row r="1189" spans="1:11" x14ac:dyDescent="0.25">
      <c r="A1189" s="129"/>
      <c r="B1189" s="130"/>
      <c r="C1189" s="130"/>
      <c r="D1189" s="130">
        <v>1827000140</v>
      </c>
      <c r="E1189" s="130" t="s">
        <v>415</v>
      </c>
      <c r="F1189" s="223"/>
      <c r="G1189" s="15">
        <v>35</v>
      </c>
      <c r="H1189" s="15">
        <v>0</v>
      </c>
      <c r="I1189" s="29">
        <v>35</v>
      </c>
      <c r="J1189" s="29">
        <v>35</v>
      </c>
      <c r="K1189" s="48">
        <v>28.26745</v>
      </c>
    </row>
    <row r="1190" spans="1:11" x14ac:dyDescent="0.25">
      <c r="A1190" s="129"/>
      <c r="B1190" s="130"/>
      <c r="C1190" s="130"/>
      <c r="D1190" s="130">
        <v>1827000210</v>
      </c>
      <c r="E1190" s="130" t="s">
        <v>266</v>
      </c>
      <c r="F1190" s="223">
        <v>3.3</v>
      </c>
      <c r="G1190" s="15">
        <v>517</v>
      </c>
      <c r="H1190" s="15">
        <v>-50</v>
      </c>
      <c r="I1190" s="29">
        <v>567</v>
      </c>
      <c r="J1190" s="29">
        <v>570</v>
      </c>
      <c r="K1190" s="48">
        <v>569.11943000000008</v>
      </c>
    </row>
    <row r="1191" spans="1:11" x14ac:dyDescent="0.25">
      <c r="A1191" s="129"/>
      <c r="B1191" s="130"/>
      <c r="C1191" s="130"/>
      <c r="D1191" s="130">
        <v>1827000750</v>
      </c>
      <c r="E1191" s="130" t="s">
        <v>987</v>
      </c>
      <c r="F1191" s="223"/>
      <c r="G1191" s="15">
        <v>100</v>
      </c>
      <c r="H1191" s="15">
        <v>0</v>
      </c>
      <c r="I1191" s="29">
        <v>100</v>
      </c>
      <c r="J1191" s="29">
        <v>100</v>
      </c>
      <c r="K1191" s="48">
        <v>98.918999999999997</v>
      </c>
    </row>
    <row r="1192" spans="1:11" x14ac:dyDescent="0.25">
      <c r="A1192" s="129"/>
      <c r="B1192" s="130"/>
      <c r="C1192" s="130"/>
      <c r="D1192" s="130">
        <v>1827000780</v>
      </c>
      <c r="E1192" s="130" t="s">
        <v>988</v>
      </c>
      <c r="F1192" s="223"/>
      <c r="G1192" s="15">
        <v>1350</v>
      </c>
      <c r="H1192" s="15">
        <v>-200</v>
      </c>
      <c r="I1192" s="29">
        <v>1550</v>
      </c>
      <c r="J1192" s="29">
        <v>1250</v>
      </c>
      <c r="K1192" s="48">
        <v>1282.0534499999999</v>
      </c>
    </row>
    <row r="1193" spans="1:11" x14ac:dyDescent="0.25">
      <c r="A1193" s="129"/>
      <c r="B1193" s="130"/>
      <c r="C1193" s="131"/>
      <c r="D1193" s="131">
        <v>1827000781</v>
      </c>
      <c r="E1193" s="131" t="s">
        <v>989</v>
      </c>
      <c r="F1193" s="223"/>
      <c r="G1193" s="15">
        <v>0</v>
      </c>
      <c r="H1193" s="15">
        <v>0</v>
      </c>
      <c r="I1193" s="29">
        <v>0</v>
      </c>
      <c r="J1193" s="29">
        <v>300</v>
      </c>
      <c r="K1193" s="48">
        <v>563.46780000000001</v>
      </c>
    </row>
    <row r="1194" spans="1:11" x14ac:dyDescent="0.25">
      <c r="A1194" s="129"/>
      <c r="B1194" s="131"/>
      <c r="C1194" s="249" t="s">
        <v>990</v>
      </c>
      <c r="D1194" s="249"/>
      <c r="E1194" s="249"/>
      <c r="F1194" s="132">
        <v>5.3</v>
      </c>
      <c r="G1194" s="133">
        <v>2365</v>
      </c>
      <c r="H1194" s="133">
        <v>-253</v>
      </c>
      <c r="I1194" s="134">
        <v>2618</v>
      </c>
      <c r="J1194" s="134">
        <v>2655</v>
      </c>
      <c r="K1194" s="135">
        <v>2809.0101599999998</v>
      </c>
    </row>
    <row r="1195" spans="1:11" x14ac:dyDescent="0.25">
      <c r="A1195" s="129"/>
      <c r="B1195" s="136" t="s">
        <v>15</v>
      </c>
      <c r="C1195" s="137"/>
      <c r="D1195" s="137"/>
      <c r="E1195" s="137"/>
      <c r="F1195" s="138">
        <v>5.3</v>
      </c>
      <c r="G1195" s="139">
        <v>7135</v>
      </c>
      <c r="H1195" s="139">
        <v>-253</v>
      </c>
      <c r="I1195" s="140">
        <v>7388</v>
      </c>
      <c r="J1195" s="140">
        <v>7215</v>
      </c>
      <c r="K1195" s="141">
        <v>6618.9557399999994</v>
      </c>
    </row>
    <row r="1196" spans="1:11" x14ac:dyDescent="0.25">
      <c r="A1196" s="129"/>
      <c r="B1196" s="142" t="s">
        <v>8</v>
      </c>
      <c r="C1196" s="142" t="s">
        <v>190</v>
      </c>
      <c r="D1196" s="142">
        <v>1327000410</v>
      </c>
      <c r="E1196" s="142" t="s">
        <v>991</v>
      </c>
      <c r="F1196" s="223"/>
      <c r="G1196" s="15">
        <v>-65</v>
      </c>
      <c r="H1196" s="15">
        <v>0</v>
      </c>
      <c r="I1196" s="29">
        <v>-65</v>
      </c>
      <c r="J1196" s="29">
        <v>-45</v>
      </c>
      <c r="K1196" s="48">
        <v>-105.643</v>
      </c>
    </row>
    <row r="1197" spans="1:11" x14ac:dyDescent="0.25">
      <c r="A1197" s="129"/>
      <c r="B1197" s="130"/>
      <c r="C1197" s="131"/>
      <c r="D1197" s="131">
        <v>1327000920</v>
      </c>
      <c r="E1197" s="131" t="s">
        <v>992</v>
      </c>
      <c r="F1197" s="223"/>
      <c r="G1197" s="15">
        <v>-200</v>
      </c>
      <c r="H1197" s="15">
        <v>0</v>
      </c>
      <c r="I1197" s="29">
        <v>-200</v>
      </c>
      <c r="J1197" s="29">
        <v>-200</v>
      </c>
      <c r="K1197" s="48">
        <v>-270.96600000000001</v>
      </c>
    </row>
    <row r="1198" spans="1:11" x14ac:dyDescent="0.25">
      <c r="A1198" s="129"/>
      <c r="B1198" s="131"/>
      <c r="C1198" s="249" t="s">
        <v>990</v>
      </c>
      <c r="D1198" s="249"/>
      <c r="E1198" s="249"/>
      <c r="F1198" s="132"/>
      <c r="G1198" s="133">
        <v>-265</v>
      </c>
      <c r="H1198" s="133">
        <v>0</v>
      </c>
      <c r="I1198" s="134">
        <v>-265</v>
      </c>
      <c r="J1198" s="134">
        <v>-245</v>
      </c>
      <c r="K1198" s="135">
        <v>-376.60900000000004</v>
      </c>
    </row>
    <row r="1199" spans="1:11" x14ac:dyDescent="0.25">
      <c r="A1199" s="148"/>
      <c r="B1199" s="136" t="s">
        <v>9</v>
      </c>
      <c r="C1199" s="137"/>
      <c r="D1199" s="137"/>
      <c r="E1199" s="137"/>
      <c r="F1199" s="138"/>
      <c r="G1199" s="139">
        <v>-265</v>
      </c>
      <c r="H1199" s="139">
        <v>0</v>
      </c>
      <c r="I1199" s="140">
        <v>-265</v>
      </c>
      <c r="J1199" s="140">
        <v>-245</v>
      </c>
      <c r="K1199" s="141">
        <v>-376.60900000000004</v>
      </c>
    </row>
    <row r="1200" spans="1:11" ht="25.2" customHeight="1" x14ac:dyDescent="0.25">
      <c r="A1200" s="156" t="s">
        <v>191</v>
      </c>
      <c r="B1200" s="157"/>
      <c r="C1200" s="157"/>
      <c r="D1200" s="157"/>
      <c r="E1200" s="157"/>
      <c r="F1200" s="151">
        <v>5.3</v>
      </c>
      <c r="G1200" s="152">
        <v>6870</v>
      </c>
      <c r="H1200" s="152">
        <v>-253</v>
      </c>
      <c r="I1200" s="153">
        <v>7123</v>
      </c>
      <c r="J1200" s="153">
        <v>6970</v>
      </c>
      <c r="K1200" s="154">
        <v>6242.346739999999</v>
      </c>
    </row>
    <row r="1201" spans="1:11" ht="27.6" x14ac:dyDescent="0.25">
      <c r="A1201" s="155" t="s">
        <v>105</v>
      </c>
      <c r="B1201" s="142" t="s">
        <v>10</v>
      </c>
      <c r="C1201" s="142" t="s">
        <v>175</v>
      </c>
      <c r="D1201" s="130">
        <v>1711000111</v>
      </c>
      <c r="E1201" s="130" t="s">
        <v>993</v>
      </c>
      <c r="F1201" s="223">
        <v>8.8000000000000007</v>
      </c>
      <c r="G1201" s="15">
        <v>1439</v>
      </c>
      <c r="H1201" s="15">
        <v>-200</v>
      </c>
      <c r="I1201" s="29">
        <v>1639</v>
      </c>
      <c r="J1201" s="29">
        <v>870</v>
      </c>
      <c r="K1201" s="48">
        <v>761.75941</v>
      </c>
    </row>
    <row r="1202" spans="1:11" x14ac:dyDescent="0.25">
      <c r="A1202" s="129"/>
      <c r="B1202" s="130"/>
      <c r="C1202" s="130"/>
      <c r="D1202" s="130">
        <v>1711000131</v>
      </c>
      <c r="E1202" s="130" t="s">
        <v>263</v>
      </c>
      <c r="F1202" s="223"/>
      <c r="G1202" s="15">
        <v>119</v>
      </c>
      <c r="H1202" s="15">
        <v>0</v>
      </c>
      <c r="I1202" s="29">
        <v>119</v>
      </c>
      <c r="J1202" s="29">
        <v>130</v>
      </c>
      <c r="K1202" s="48">
        <v>126.31693</v>
      </c>
    </row>
    <row r="1203" spans="1:11" x14ac:dyDescent="0.25">
      <c r="A1203" s="129"/>
      <c r="B1203" s="130"/>
      <c r="C1203" s="130"/>
      <c r="D1203" s="130">
        <v>1711000141</v>
      </c>
      <c r="E1203" s="130" t="s">
        <v>415</v>
      </c>
      <c r="F1203" s="223"/>
      <c r="G1203" s="15">
        <v>80</v>
      </c>
      <c r="H1203" s="15">
        <v>0</v>
      </c>
      <c r="I1203" s="29">
        <v>80</v>
      </c>
      <c r="J1203" s="29">
        <v>80</v>
      </c>
      <c r="K1203" s="48">
        <v>76.123899999999992</v>
      </c>
    </row>
    <row r="1204" spans="1:11" x14ac:dyDescent="0.25">
      <c r="A1204" s="129"/>
      <c r="B1204" s="130"/>
      <c r="C1204" s="130"/>
      <c r="D1204" s="130">
        <v>1711000750</v>
      </c>
      <c r="E1204" s="130" t="s">
        <v>994</v>
      </c>
      <c r="F1204" s="223"/>
      <c r="G1204" s="15">
        <v>268</v>
      </c>
      <c r="H1204" s="15">
        <v>200</v>
      </c>
      <c r="I1204" s="29">
        <v>68</v>
      </c>
      <c r="J1204" s="29">
        <v>180</v>
      </c>
      <c r="K1204" s="48">
        <v>177.89954</v>
      </c>
    </row>
    <row r="1205" spans="1:11" x14ac:dyDescent="0.25">
      <c r="A1205" s="129"/>
      <c r="B1205" s="130"/>
      <c r="C1205" s="130"/>
      <c r="D1205" s="130">
        <v>1711000752</v>
      </c>
      <c r="E1205" s="130" t="s">
        <v>995</v>
      </c>
      <c r="F1205" s="223"/>
      <c r="G1205" s="15">
        <v>55</v>
      </c>
      <c r="H1205" s="15">
        <v>0</v>
      </c>
      <c r="I1205" s="29">
        <v>55</v>
      </c>
      <c r="J1205" s="29">
        <v>55</v>
      </c>
      <c r="K1205" s="48">
        <v>2.4380000000000002</v>
      </c>
    </row>
    <row r="1206" spans="1:11" x14ac:dyDescent="0.25">
      <c r="A1206" s="129"/>
      <c r="B1206" s="130"/>
      <c r="C1206" s="130"/>
      <c r="D1206" s="130">
        <v>1711000830</v>
      </c>
      <c r="E1206" s="130" t="s">
        <v>996</v>
      </c>
      <c r="F1206" s="223"/>
      <c r="G1206" s="15">
        <v>766</v>
      </c>
      <c r="H1206" s="15">
        <v>0</v>
      </c>
      <c r="I1206" s="29">
        <v>766</v>
      </c>
      <c r="J1206" s="29">
        <v>871</v>
      </c>
      <c r="K1206" s="48">
        <v>881.45</v>
      </c>
    </row>
    <row r="1207" spans="1:11" x14ac:dyDescent="0.25">
      <c r="A1207" s="129"/>
      <c r="B1207" s="130"/>
      <c r="C1207" s="131"/>
      <c r="D1207" s="131">
        <v>1769000750</v>
      </c>
      <c r="E1207" s="131" t="s">
        <v>997</v>
      </c>
      <c r="F1207" s="223"/>
      <c r="G1207" s="15">
        <v>62</v>
      </c>
      <c r="H1207" s="15">
        <v>-10</v>
      </c>
      <c r="I1207" s="29">
        <v>72</v>
      </c>
      <c r="J1207" s="29">
        <v>100</v>
      </c>
      <c r="K1207" s="48">
        <v>149.91825</v>
      </c>
    </row>
    <row r="1208" spans="1:11" x14ac:dyDescent="0.25">
      <c r="A1208" s="129"/>
      <c r="B1208" s="131"/>
      <c r="C1208" s="249" t="s">
        <v>998</v>
      </c>
      <c r="D1208" s="249"/>
      <c r="E1208" s="249"/>
      <c r="F1208" s="132">
        <v>8.8000000000000007</v>
      </c>
      <c r="G1208" s="133">
        <v>2789</v>
      </c>
      <c r="H1208" s="133">
        <v>-10</v>
      </c>
      <c r="I1208" s="134">
        <v>2799</v>
      </c>
      <c r="J1208" s="134">
        <v>2286</v>
      </c>
      <c r="K1208" s="135">
        <v>2175.9060300000001</v>
      </c>
    </row>
    <row r="1209" spans="1:11" x14ac:dyDescent="0.25">
      <c r="A1209" s="129"/>
      <c r="B1209" s="136" t="s">
        <v>15</v>
      </c>
      <c r="C1209" s="137"/>
      <c r="D1209" s="137"/>
      <c r="E1209" s="137"/>
      <c r="F1209" s="138">
        <v>8.8000000000000007</v>
      </c>
      <c r="G1209" s="139">
        <v>2789</v>
      </c>
      <c r="H1209" s="139">
        <v>-10</v>
      </c>
      <c r="I1209" s="140">
        <v>2799</v>
      </c>
      <c r="J1209" s="140">
        <v>2286</v>
      </c>
      <c r="K1209" s="141">
        <v>2175.9060300000001</v>
      </c>
    </row>
    <row r="1210" spans="1:11" x14ac:dyDescent="0.25">
      <c r="A1210" s="129"/>
      <c r="B1210" s="142" t="s">
        <v>8</v>
      </c>
      <c r="C1210" s="142" t="s">
        <v>175</v>
      </c>
      <c r="D1210" s="142">
        <v>1211000590</v>
      </c>
      <c r="E1210" s="142" t="s">
        <v>999</v>
      </c>
      <c r="F1210" s="223"/>
      <c r="G1210" s="15">
        <v>0</v>
      </c>
      <c r="H1210" s="15">
        <v>0</v>
      </c>
      <c r="I1210" s="29">
        <v>0</v>
      </c>
      <c r="J1210" s="29">
        <v>0</v>
      </c>
      <c r="K1210" s="48">
        <v>-44.204999999999998</v>
      </c>
    </row>
    <row r="1211" spans="1:11" x14ac:dyDescent="0.25">
      <c r="A1211" s="129"/>
      <c r="B1211" s="130"/>
      <c r="C1211" s="130"/>
      <c r="D1211" s="130">
        <v>1213300610</v>
      </c>
      <c r="E1211" s="130" t="s">
        <v>1000</v>
      </c>
      <c r="F1211" s="223"/>
      <c r="G1211" s="15">
        <v>-14</v>
      </c>
      <c r="H1211" s="15">
        <v>0</v>
      </c>
      <c r="I1211" s="29">
        <v>-14</v>
      </c>
      <c r="J1211" s="29">
        <v>-14</v>
      </c>
      <c r="K1211" s="48">
        <v>-32.512999999999998</v>
      </c>
    </row>
    <row r="1212" spans="1:11" x14ac:dyDescent="0.25">
      <c r="A1212" s="129"/>
      <c r="B1212" s="130"/>
      <c r="C1212" s="130"/>
      <c r="D1212" s="130">
        <v>1213300640</v>
      </c>
      <c r="E1212" s="130" t="s">
        <v>1001</v>
      </c>
      <c r="F1212" s="223"/>
      <c r="G1212" s="15">
        <v>-10</v>
      </c>
      <c r="H1212" s="15">
        <v>0</v>
      </c>
      <c r="I1212" s="29">
        <v>-10</v>
      </c>
      <c r="J1212" s="29">
        <v>-10</v>
      </c>
      <c r="K1212" s="48">
        <v>-4.3704999999999998</v>
      </c>
    </row>
    <row r="1213" spans="1:11" x14ac:dyDescent="0.25">
      <c r="A1213" s="129"/>
      <c r="B1213" s="130"/>
      <c r="C1213" s="131"/>
      <c r="D1213" s="131">
        <v>1213300641</v>
      </c>
      <c r="E1213" s="131" t="s">
        <v>995</v>
      </c>
      <c r="F1213" s="223"/>
      <c r="G1213" s="15">
        <v>-55</v>
      </c>
      <c r="H1213" s="15">
        <v>0</v>
      </c>
      <c r="I1213" s="29">
        <v>-55</v>
      </c>
      <c r="J1213" s="29">
        <v>-55</v>
      </c>
      <c r="K1213" s="48">
        <v>-1.7424999999999999</v>
      </c>
    </row>
    <row r="1214" spans="1:11" x14ac:dyDescent="0.25">
      <c r="A1214" s="129"/>
      <c r="B1214" s="131"/>
      <c r="C1214" s="249" t="s">
        <v>998</v>
      </c>
      <c r="D1214" s="249"/>
      <c r="E1214" s="249"/>
      <c r="F1214" s="132"/>
      <c r="G1214" s="133">
        <v>-79</v>
      </c>
      <c r="H1214" s="133">
        <v>0</v>
      </c>
      <c r="I1214" s="134">
        <v>-79</v>
      </c>
      <c r="J1214" s="134">
        <v>-79</v>
      </c>
      <c r="K1214" s="135">
        <v>-82.830999999999989</v>
      </c>
    </row>
    <row r="1215" spans="1:11" x14ac:dyDescent="0.25">
      <c r="A1215" s="148"/>
      <c r="B1215" s="136" t="s">
        <v>9</v>
      </c>
      <c r="C1215" s="137"/>
      <c r="D1215" s="137"/>
      <c r="E1215" s="137"/>
      <c r="F1215" s="138"/>
      <c r="G1215" s="139">
        <v>-79</v>
      </c>
      <c r="H1215" s="139">
        <v>0</v>
      </c>
      <c r="I1215" s="140">
        <v>-79</v>
      </c>
      <c r="J1215" s="140">
        <v>-79</v>
      </c>
      <c r="K1215" s="141">
        <v>-82.830999999999989</v>
      </c>
    </row>
    <row r="1216" spans="1:11" ht="27.6" x14ac:dyDescent="0.25">
      <c r="A1216" s="156" t="s">
        <v>176</v>
      </c>
      <c r="B1216" s="157"/>
      <c r="C1216" s="157"/>
      <c r="D1216" s="157"/>
      <c r="E1216" s="157"/>
      <c r="F1216" s="151">
        <v>8.8000000000000007</v>
      </c>
      <c r="G1216" s="152">
        <v>2710</v>
      </c>
      <c r="H1216" s="152">
        <v>-10</v>
      </c>
      <c r="I1216" s="153">
        <v>2720</v>
      </c>
      <c r="J1216" s="153">
        <v>2207</v>
      </c>
      <c r="K1216" s="154">
        <v>2093.0750300000004</v>
      </c>
    </row>
    <row r="1217" spans="1:11" x14ac:dyDescent="0.25">
      <c r="A1217" s="155" t="s">
        <v>106</v>
      </c>
      <c r="B1217" s="142" t="s">
        <v>10</v>
      </c>
      <c r="C1217" s="142" t="s">
        <v>230</v>
      </c>
      <c r="D1217" s="130">
        <v>1765000810</v>
      </c>
      <c r="E1217" s="130" t="s">
        <v>1002</v>
      </c>
      <c r="F1217" s="223"/>
      <c r="G1217" s="15">
        <v>340</v>
      </c>
      <c r="H1217" s="15">
        <v>0</v>
      </c>
      <c r="I1217" s="29">
        <v>340</v>
      </c>
      <c r="J1217" s="29">
        <v>340</v>
      </c>
      <c r="K1217" s="48">
        <v>340.94</v>
      </c>
    </row>
    <row r="1218" spans="1:11" x14ac:dyDescent="0.25">
      <c r="A1218" s="129"/>
      <c r="B1218" s="130"/>
      <c r="C1218" s="130"/>
      <c r="D1218" s="130">
        <v>1765000820</v>
      </c>
      <c r="E1218" s="130" t="s">
        <v>1003</v>
      </c>
      <c r="F1218" s="223"/>
      <c r="G1218" s="15">
        <v>622</v>
      </c>
      <c r="H1218" s="15">
        <v>62</v>
      </c>
      <c r="I1218" s="29">
        <v>560</v>
      </c>
      <c r="J1218" s="29">
        <v>560</v>
      </c>
      <c r="K1218" s="48">
        <v>470.5</v>
      </c>
    </row>
    <row r="1219" spans="1:11" x14ac:dyDescent="0.25">
      <c r="A1219" s="129"/>
      <c r="B1219" s="130"/>
      <c r="C1219" s="130"/>
      <c r="D1219" s="130">
        <v>1765000821</v>
      </c>
      <c r="E1219" s="130" t="s">
        <v>1004</v>
      </c>
      <c r="F1219" s="223"/>
      <c r="G1219" s="15">
        <v>70</v>
      </c>
      <c r="H1219" s="15">
        <v>0</v>
      </c>
      <c r="I1219" s="29">
        <v>70</v>
      </c>
      <c r="J1219" s="29">
        <v>70</v>
      </c>
      <c r="K1219" s="48">
        <v>57.972999999999999</v>
      </c>
    </row>
    <row r="1220" spans="1:11" x14ac:dyDescent="0.25">
      <c r="A1220" s="129"/>
      <c r="B1220" s="130"/>
      <c r="C1220" s="131"/>
      <c r="D1220" s="131">
        <v>1980000830</v>
      </c>
      <c r="E1220" s="131" t="s">
        <v>1005</v>
      </c>
      <c r="F1220" s="223"/>
      <c r="G1220" s="15">
        <v>86</v>
      </c>
      <c r="H1220" s="15">
        <v>0</v>
      </c>
      <c r="I1220" s="29">
        <v>86</v>
      </c>
      <c r="J1220" s="29">
        <v>0</v>
      </c>
      <c r="K1220" s="48"/>
    </row>
    <row r="1221" spans="1:11" x14ac:dyDescent="0.25">
      <c r="A1221" s="129"/>
      <c r="B1221" s="130"/>
      <c r="C1221" s="249" t="s">
        <v>1006</v>
      </c>
      <c r="D1221" s="249"/>
      <c r="E1221" s="249"/>
      <c r="F1221" s="144"/>
      <c r="G1221" s="145">
        <v>1118</v>
      </c>
      <c r="H1221" s="145">
        <v>62</v>
      </c>
      <c r="I1221" s="146">
        <v>1056</v>
      </c>
      <c r="J1221" s="146">
        <v>970</v>
      </c>
      <c r="K1221" s="147">
        <v>869.41300000000001</v>
      </c>
    </row>
    <row r="1222" spans="1:11" x14ac:dyDescent="0.25">
      <c r="A1222" s="129"/>
      <c r="B1222" s="130"/>
      <c r="C1222" s="142" t="s">
        <v>124</v>
      </c>
      <c r="D1222" s="142">
        <v>1631000610</v>
      </c>
      <c r="E1222" s="142" t="s">
        <v>1007</v>
      </c>
      <c r="F1222" s="223"/>
      <c r="G1222" s="15">
        <v>2150</v>
      </c>
      <c r="H1222" s="15">
        <v>0</v>
      </c>
      <c r="I1222" s="29">
        <v>2150</v>
      </c>
      <c r="J1222" s="29">
        <v>2100</v>
      </c>
      <c r="K1222" s="48">
        <v>2196.8012999999996</v>
      </c>
    </row>
    <row r="1223" spans="1:11" x14ac:dyDescent="0.25">
      <c r="A1223" s="129"/>
      <c r="B1223" s="130"/>
      <c r="C1223" s="131"/>
      <c r="D1223" s="131">
        <v>1631000620</v>
      </c>
      <c r="E1223" s="131" t="s">
        <v>1008</v>
      </c>
      <c r="F1223" s="223"/>
      <c r="G1223" s="15">
        <v>5</v>
      </c>
      <c r="H1223" s="15">
        <v>0</v>
      </c>
      <c r="I1223" s="29">
        <v>5</v>
      </c>
      <c r="J1223" s="29">
        <v>5</v>
      </c>
      <c r="K1223" s="48">
        <v>4.0134499999999997</v>
      </c>
    </row>
    <row r="1224" spans="1:11" x14ac:dyDescent="0.25">
      <c r="A1224" s="129"/>
      <c r="B1224" s="130"/>
      <c r="C1224" s="249" t="s">
        <v>1009</v>
      </c>
      <c r="D1224" s="249"/>
      <c r="E1224" s="249"/>
      <c r="F1224" s="144"/>
      <c r="G1224" s="145">
        <v>2155</v>
      </c>
      <c r="H1224" s="145">
        <v>0</v>
      </c>
      <c r="I1224" s="146">
        <v>2155</v>
      </c>
      <c r="J1224" s="146">
        <v>2105</v>
      </c>
      <c r="K1224" s="147">
        <v>2200.8147499999995</v>
      </c>
    </row>
    <row r="1225" spans="1:11" x14ac:dyDescent="0.25">
      <c r="A1225" s="129"/>
      <c r="B1225" s="130"/>
      <c r="C1225" s="142" t="s">
        <v>231</v>
      </c>
      <c r="D1225" s="142">
        <v>1092000470</v>
      </c>
      <c r="E1225" s="142" t="s">
        <v>801</v>
      </c>
      <c r="F1225" s="223"/>
      <c r="G1225" s="15">
        <v>223</v>
      </c>
      <c r="H1225" s="15">
        <v>0</v>
      </c>
      <c r="I1225" s="29">
        <v>223</v>
      </c>
      <c r="J1225" s="29">
        <v>270</v>
      </c>
      <c r="K1225" s="48">
        <v>222.68355</v>
      </c>
    </row>
    <row r="1226" spans="1:11" x14ac:dyDescent="0.25">
      <c r="A1226" s="129"/>
      <c r="B1226" s="130"/>
      <c r="C1226" s="130"/>
      <c r="D1226" s="130">
        <v>1092000541</v>
      </c>
      <c r="E1226" s="130" t="s">
        <v>1010</v>
      </c>
      <c r="F1226" s="223"/>
      <c r="G1226" s="15">
        <v>665</v>
      </c>
      <c r="H1226" s="15">
        <v>0</v>
      </c>
      <c r="I1226" s="29">
        <v>665</v>
      </c>
      <c r="J1226" s="29">
        <v>900</v>
      </c>
      <c r="K1226" s="48">
        <v>835.01158999999996</v>
      </c>
    </row>
    <row r="1227" spans="1:11" x14ac:dyDescent="0.25">
      <c r="A1227" s="129"/>
      <c r="B1227" s="130"/>
      <c r="C1227" s="130"/>
      <c r="D1227" s="130">
        <v>1092000998</v>
      </c>
      <c r="E1227" s="130" t="s">
        <v>1011</v>
      </c>
      <c r="F1227" s="223"/>
      <c r="G1227" s="15">
        <v>-2648</v>
      </c>
      <c r="H1227" s="15">
        <v>0</v>
      </c>
      <c r="I1227" s="29">
        <v>-2648</v>
      </c>
      <c r="J1227" s="29">
        <v>-3082</v>
      </c>
      <c r="K1227" s="48">
        <v>-3128.65515</v>
      </c>
    </row>
    <row r="1228" spans="1:11" x14ac:dyDescent="0.25">
      <c r="A1228" s="129"/>
      <c r="B1228" s="130"/>
      <c r="C1228" s="130"/>
      <c r="D1228" s="130">
        <v>1613000430</v>
      </c>
      <c r="E1228" s="130" t="s">
        <v>1012</v>
      </c>
      <c r="F1228" s="223"/>
      <c r="G1228" s="15">
        <v>890</v>
      </c>
      <c r="H1228" s="15">
        <v>-40</v>
      </c>
      <c r="I1228" s="29">
        <v>930</v>
      </c>
      <c r="J1228" s="29">
        <v>960</v>
      </c>
      <c r="K1228" s="48">
        <v>963.62068999999997</v>
      </c>
    </row>
    <row r="1229" spans="1:11" x14ac:dyDescent="0.25">
      <c r="A1229" s="129"/>
      <c r="B1229" s="130"/>
      <c r="C1229" s="130"/>
      <c r="D1229" s="130">
        <v>1613000431</v>
      </c>
      <c r="E1229" s="130" t="s">
        <v>1013</v>
      </c>
      <c r="F1229" s="223"/>
      <c r="G1229" s="15">
        <v>136</v>
      </c>
      <c r="H1229" s="15">
        <v>40</v>
      </c>
      <c r="I1229" s="29">
        <v>96</v>
      </c>
      <c r="J1229" s="29">
        <v>55</v>
      </c>
      <c r="K1229" s="48">
        <v>48.080539999999999</v>
      </c>
    </row>
    <row r="1230" spans="1:11" x14ac:dyDescent="0.25">
      <c r="A1230" s="129"/>
      <c r="B1230" s="130"/>
      <c r="C1230" s="131"/>
      <c r="D1230" s="131">
        <v>1613000533</v>
      </c>
      <c r="E1230" s="131" t="s">
        <v>1014</v>
      </c>
      <c r="F1230" s="223"/>
      <c r="G1230" s="15">
        <v>177</v>
      </c>
      <c r="H1230" s="15">
        <v>0</v>
      </c>
      <c r="I1230" s="29">
        <v>177</v>
      </c>
      <c r="J1230" s="29">
        <v>130</v>
      </c>
      <c r="K1230" s="48">
        <v>111.94568</v>
      </c>
    </row>
    <row r="1231" spans="1:11" x14ac:dyDescent="0.25">
      <c r="A1231" s="129"/>
      <c r="B1231" s="130"/>
      <c r="C1231" s="249" t="s">
        <v>1015</v>
      </c>
      <c r="D1231" s="249"/>
      <c r="E1231" s="249"/>
      <c r="F1231" s="144"/>
      <c r="G1231" s="145">
        <v>-557</v>
      </c>
      <c r="H1231" s="145">
        <v>0</v>
      </c>
      <c r="I1231" s="146">
        <v>-557</v>
      </c>
      <c r="J1231" s="146">
        <v>-767</v>
      </c>
      <c r="K1231" s="147">
        <v>-947.31309999999985</v>
      </c>
    </row>
    <row r="1232" spans="1:11" x14ac:dyDescent="0.25">
      <c r="A1232" s="129"/>
      <c r="B1232" s="130"/>
      <c r="C1232" s="142" t="s">
        <v>232</v>
      </c>
      <c r="D1232" s="142">
        <v>1091000310</v>
      </c>
      <c r="E1232" s="142" t="s">
        <v>983</v>
      </c>
      <c r="F1232" s="223">
        <v>248</v>
      </c>
      <c r="G1232" s="15">
        <v>33600</v>
      </c>
      <c r="H1232" s="15">
        <v>0</v>
      </c>
      <c r="I1232" s="29">
        <v>33600</v>
      </c>
      <c r="J1232" s="29">
        <v>32000</v>
      </c>
      <c r="K1232" s="48">
        <v>31403.278340000001</v>
      </c>
    </row>
    <row r="1233" spans="1:11" x14ac:dyDescent="0.25">
      <c r="A1233" s="129"/>
      <c r="B1233" s="130"/>
      <c r="C1233" s="130"/>
      <c r="D1233" s="130">
        <v>1091000311</v>
      </c>
      <c r="E1233" s="130" t="s">
        <v>1016</v>
      </c>
      <c r="F1233" s="223">
        <v>2</v>
      </c>
      <c r="G1233" s="15">
        <v>260</v>
      </c>
      <c r="H1233" s="15">
        <v>0</v>
      </c>
      <c r="I1233" s="29">
        <v>260</v>
      </c>
      <c r="J1233" s="29">
        <v>260</v>
      </c>
      <c r="K1233" s="48">
        <v>246.04383999999999</v>
      </c>
    </row>
    <row r="1234" spans="1:11" x14ac:dyDescent="0.25">
      <c r="A1234" s="129"/>
      <c r="B1234" s="130"/>
      <c r="C1234" s="130"/>
      <c r="D1234" s="130">
        <v>1091000999</v>
      </c>
      <c r="E1234" s="130" t="s">
        <v>1017</v>
      </c>
      <c r="F1234" s="223"/>
      <c r="G1234" s="15">
        <v>-33860</v>
      </c>
      <c r="H1234" s="15">
        <v>0</v>
      </c>
      <c r="I1234" s="29">
        <v>-33860</v>
      </c>
      <c r="J1234" s="29">
        <v>-32260</v>
      </c>
      <c r="K1234" s="48">
        <v>-31649.322179999999</v>
      </c>
    </row>
    <row r="1235" spans="1:11" x14ac:dyDescent="0.25">
      <c r="A1235" s="129"/>
      <c r="B1235" s="130"/>
      <c r="C1235" s="131"/>
      <c r="D1235" s="131">
        <v>1992000391</v>
      </c>
      <c r="E1235" s="131" t="s">
        <v>983</v>
      </c>
      <c r="F1235" s="223"/>
      <c r="G1235" s="15">
        <v>33600</v>
      </c>
      <c r="H1235" s="15">
        <v>0</v>
      </c>
      <c r="I1235" s="29">
        <v>33600</v>
      </c>
      <c r="J1235" s="29">
        <v>32000</v>
      </c>
      <c r="K1235" s="48">
        <v>31403.278340000001</v>
      </c>
    </row>
    <row r="1236" spans="1:11" x14ac:dyDescent="0.25">
      <c r="A1236" s="129"/>
      <c r="B1236" s="130"/>
      <c r="C1236" s="249" t="s">
        <v>1018</v>
      </c>
      <c r="D1236" s="249"/>
      <c r="E1236" s="249"/>
      <c r="F1236" s="144">
        <v>250</v>
      </c>
      <c r="G1236" s="145">
        <v>33600</v>
      </c>
      <c r="H1236" s="145">
        <v>0</v>
      </c>
      <c r="I1236" s="146">
        <v>33600</v>
      </c>
      <c r="J1236" s="146">
        <v>32000</v>
      </c>
      <c r="K1236" s="147">
        <v>31403.278340000001</v>
      </c>
    </row>
    <row r="1237" spans="1:11" x14ac:dyDescent="0.25">
      <c r="A1237" s="129"/>
      <c r="B1237" s="130"/>
      <c r="C1237" s="142" t="s">
        <v>178</v>
      </c>
      <c r="D1237" s="142">
        <v>1764000420</v>
      </c>
      <c r="E1237" s="142" t="s">
        <v>1019</v>
      </c>
      <c r="F1237" s="223"/>
      <c r="G1237" s="15">
        <v>120</v>
      </c>
      <c r="H1237" s="15">
        <v>0</v>
      </c>
      <c r="I1237" s="29">
        <v>120</v>
      </c>
      <c r="J1237" s="29">
        <v>120</v>
      </c>
      <c r="K1237" s="48">
        <v>889.54399999999998</v>
      </c>
    </row>
    <row r="1238" spans="1:11" x14ac:dyDescent="0.25">
      <c r="A1238" s="129"/>
      <c r="B1238" s="130"/>
      <c r="C1238" s="131"/>
      <c r="D1238" s="131">
        <v>1764000720</v>
      </c>
      <c r="E1238" s="131" t="s">
        <v>1020</v>
      </c>
      <c r="F1238" s="223"/>
      <c r="G1238" s="15">
        <v>648</v>
      </c>
      <c r="H1238" s="15">
        <v>-100</v>
      </c>
      <c r="I1238" s="29">
        <v>748</v>
      </c>
      <c r="J1238" s="29">
        <v>530</v>
      </c>
      <c r="K1238" s="48"/>
    </row>
    <row r="1239" spans="1:11" x14ac:dyDescent="0.25">
      <c r="A1239" s="129"/>
      <c r="B1239" s="130"/>
      <c r="C1239" s="249" t="s">
        <v>1021</v>
      </c>
      <c r="D1239" s="249"/>
      <c r="E1239" s="249"/>
      <c r="F1239" s="144"/>
      <c r="G1239" s="145">
        <v>768</v>
      </c>
      <c r="H1239" s="145">
        <v>-100</v>
      </c>
      <c r="I1239" s="146">
        <v>868</v>
      </c>
      <c r="J1239" s="146">
        <v>650</v>
      </c>
      <c r="K1239" s="147">
        <v>889.54399999999998</v>
      </c>
    </row>
    <row r="1240" spans="1:11" x14ac:dyDescent="0.25">
      <c r="A1240" s="129"/>
      <c r="B1240" s="130"/>
      <c r="C1240" s="142" t="s">
        <v>127</v>
      </c>
      <c r="D1240" s="142">
        <v>1648000691</v>
      </c>
      <c r="E1240" s="142" t="s">
        <v>1022</v>
      </c>
      <c r="F1240" s="223"/>
      <c r="G1240" s="15">
        <v>4084</v>
      </c>
      <c r="H1240" s="15">
        <v>0</v>
      </c>
      <c r="I1240" s="29">
        <v>4084</v>
      </c>
      <c r="J1240" s="29">
        <v>4084</v>
      </c>
      <c r="K1240" s="48">
        <v>4083.96468</v>
      </c>
    </row>
    <row r="1241" spans="1:11" x14ac:dyDescent="0.25">
      <c r="A1241" s="129"/>
      <c r="B1241" s="130"/>
      <c r="C1241" s="130"/>
      <c r="D1241" s="130">
        <v>1648000692</v>
      </c>
      <c r="E1241" s="130" t="s">
        <v>1023</v>
      </c>
      <c r="F1241" s="223"/>
      <c r="G1241" s="15">
        <v>880</v>
      </c>
      <c r="H1241" s="15">
        <v>0</v>
      </c>
      <c r="I1241" s="29">
        <v>880</v>
      </c>
      <c r="J1241" s="29">
        <v>888</v>
      </c>
      <c r="K1241" s="48">
        <v>973.46116000000006</v>
      </c>
    </row>
    <row r="1242" spans="1:11" x14ac:dyDescent="0.25">
      <c r="A1242" s="129"/>
      <c r="B1242" s="130"/>
      <c r="C1242" s="130"/>
      <c r="D1242" s="130">
        <v>1648000693</v>
      </c>
      <c r="E1242" s="130" t="s">
        <v>1024</v>
      </c>
      <c r="F1242" s="223"/>
      <c r="G1242" s="15">
        <v>114</v>
      </c>
      <c r="H1242" s="15">
        <v>0</v>
      </c>
      <c r="I1242" s="29">
        <v>114</v>
      </c>
      <c r="J1242" s="29">
        <v>114</v>
      </c>
      <c r="K1242" s="48">
        <v>106.22221</v>
      </c>
    </row>
    <row r="1243" spans="1:11" x14ac:dyDescent="0.25">
      <c r="A1243" s="129"/>
      <c r="B1243" s="130"/>
      <c r="C1243" s="130"/>
      <c r="D1243" s="130">
        <v>1648000694</v>
      </c>
      <c r="E1243" s="130" t="s">
        <v>1025</v>
      </c>
      <c r="F1243" s="223"/>
      <c r="G1243" s="15">
        <v>3044</v>
      </c>
      <c r="H1243" s="15">
        <v>0</v>
      </c>
      <c r="I1243" s="29">
        <v>3044</v>
      </c>
      <c r="J1243" s="29">
        <v>3044</v>
      </c>
      <c r="K1243" s="48">
        <v>3043.8229200000001</v>
      </c>
    </row>
    <row r="1244" spans="1:11" x14ac:dyDescent="0.25">
      <c r="A1244" s="129"/>
      <c r="B1244" s="130"/>
      <c r="C1244" s="130"/>
      <c r="D1244" s="130">
        <v>1648000695</v>
      </c>
      <c r="E1244" s="130" t="s">
        <v>1026</v>
      </c>
      <c r="F1244" s="223"/>
      <c r="G1244" s="15">
        <v>705</v>
      </c>
      <c r="H1244" s="15">
        <v>0</v>
      </c>
      <c r="I1244" s="29">
        <v>705</v>
      </c>
      <c r="J1244" s="29">
        <v>844</v>
      </c>
      <c r="K1244" s="48">
        <v>985.22786999999994</v>
      </c>
    </row>
    <row r="1245" spans="1:11" x14ac:dyDescent="0.25">
      <c r="A1245" s="129"/>
      <c r="B1245" s="130"/>
      <c r="C1245" s="130"/>
      <c r="D1245" s="130">
        <v>1648000696</v>
      </c>
      <c r="E1245" s="130" t="s">
        <v>1027</v>
      </c>
      <c r="F1245" s="223"/>
      <c r="G1245" s="15">
        <v>820</v>
      </c>
      <c r="H1245" s="15">
        <v>0</v>
      </c>
      <c r="I1245" s="29">
        <v>820</v>
      </c>
      <c r="J1245" s="29">
        <v>828</v>
      </c>
      <c r="K1245" s="48">
        <v>775.54039</v>
      </c>
    </row>
    <row r="1246" spans="1:11" x14ac:dyDescent="0.25">
      <c r="A1246" s="129"/>
      <c r="B1246" s="130"/>
      <c r="C1246" s="130"/>
      <c r="D1246" s="130">
        <v>1648001691</v>
      </c>
      <c r="E1246" s="130" t="s">
        <v>1028</v>
      </c>
      <c r="F1246" s="223"/>
      <c r="G1246" s="15">
        <v>12695</v>
      </c>
      <c r="H1246" s="15">
        <v>0</v>
      </c>
      <c r="I1246" s="29">
        <v>12695</v>
      </c>
      <c r="J1246" s="29">
        <v>10184</v>
      </c>
      <c r="K1246" s="48">
        <v>9666.4224200000008</v>
      </c>
    </row>
    <row r="1247" spans="1:11" x14ac:dyDescent="0.25">
      <c r="A1247" s="129"/>
      <c r="B1247" s="130"/>
      <c r="C1247" s="131"/>
      <c r="D1247" s="131">
        <v>1648001692</v>
      </c>
      <c r="E1247" s="131" t="s">
        <v>1029</v>
      </c>
      <c r="F1247" s="223"/>
      <c r="G1247" s="15">
        <v>3390</v>
      </c>
      <c r="H1247" s="15">
        <v>0</v>
      </c>
      <c r="I1247" s="29">
        <v>3390</v>
      </c>
      <c r="J1247" s="29">
        <v>2512</v>
      </c>
      <c r="K1247" s="48">
        <v>2331.73315</v>
      </c>
    </row>
    <row r="1248" spans="1:11" x14ac:dyDescent="0.25">
      <c r="A1248" s="129"/>
      <c r="B1248" s="130"/>
      <c r="C1248" s="249" t="s">
        <v>1030</v>
      </c>
      <c r="D1248" s="249"/>
      <c r="E1248" s="249"/>
      <c r="F1248" s="144"/>
      <c r="G1248" s="145">
        <v>25732</v>
      </c>
      <c r="H1248" s="145">
        <v>0</v>
      </c>
      <c r="I1248" s="146">
        <v>25732</v>
      </c>
      <c r="J1248" s="146">
        <v>22498</v>
      </c>
      <c r="K1248" s="147">
        <v>21966.394800000002</v>
      </c>
    </row>
    <row r="1249" spans="1:11" x14ac:dyDescent="0.25">
      <c r="A1249" s="129"/>
      <c r="B1249" s="130"/>
      <c r="C1249" s="142" t="s">
        <v>233</v>
      </c>
      <c r="D1249" s="142">
        <v>1791000110</v>
      </c>
      <c r="E1249" s="142" t="s">
        <v>260</v>
      </c>
      <c r="F1249" s="223">
        <v>1</v>
      </c>
      <c r="G1249" s="15">
        <v>137</v>
      </c>
      <c r="H1249" s="15">
        <v>-2</v>
      </c>
      <c r="I1249" s="29">
        <v>139</v>
      </c>
      <c r="J1249" s="29">
        <v>140</v>
      </c>
      <c r="K1249" s="48">
        <v>126.11398</v>
      </c>
    </row>
    <row r="1250" spans="1:11" x14ac:dyDescent="0.25">
      <c r="A1250" s="129"/>
      <c r="B1250" s="130"/>
      <c r="C1250" s="130"/>
      <c r="D1250" s="130">
        <v>1791000115</v>
      </c>
      <c r="E1250" s="130" t="s">
        <v>1031</v>
      </c>
      <c r="F1250" s="223"/>
      <c r="G1250" s="15">
        <v>100</v>
      </c>
      <c r="H1250" s="15">
        <v>0</v>
      </c>
      <c r="I1250" s="29">
        <v>100</v>
      </c>
      <c r="J1250" s="29">
        <v>140</v>
      </c>
      <c r="K1250" s="48">
        <v>91.31</v>
      </c>
    </row>
    <row r="1251" spans="1:11" x14ac:dyDescent="0.25">
      <c r="A1251" s="129"/>
      <c r="B1251" s="130"/>
      <c r="C1251" s="130"/>
      <c r="D1251" s="130">
        <v>1791000140</v>
      </c>
      <c r="E1251" s="130" t="s">
        <v>264</v>
      </c>
      <c r="F1251" s="223"/>
      <c r="G1251" s="15">
        <v>7</v>
      </c>
      <c r="H1251" s="15">
        <v>0</v>
      </c>
      <c r="I1251" s="29">
        <v>7</v>
      </c>
      <c r="J1251" s="29">
        <v>7</v>
      </c>
      <c r="K1251" s="48">
        <v>7.1476800000000003</v>
      </c>
    </row>
    <row r="1252" spans="1:11" x14ac:dyDescent="0.25">
      <c r="A1252" s="129"/>
      <c r="B1252" s="130"/>
      <c r="C1252" s="130"/>
      <c r="D1252" s="130">
        <v>1791000492</v>
      </c>
      <c r="E1252" s="130" t="s">
        <v>285</v>
      </c>
      <c r="F1252" s="223"/>
      <c r="G1252" s="15">
        <v>25</v>
      </c>
      <c r="H1252" s="15">
        <v>0</v>
      </c>
      <c r="I1252" s="29">
        <v>25</v>
      </c>
      <c r="J1252" s="29">
        <v>25</v>
      </c>
      <c r="K1252" s="48">
        <v>24.629000000000001</v>
      </c>
    </row>
    <row r="1253" spans="1:11" x14ac:dyDescent="0.25">
      <c r="A1253" s="129"/>
      <c r="B1253" s="130"/>
      <c r="C1253" s="130"/>
      <c r="D1253" s="130">
        <v>1792000780</v>
      </c>
      <c r="E1253" s="130" t="s">
        <v>1032</v>
      </c>
      <c r="F1253" s="223"/>
      <c r="G1253" s="15">
        <v>0</v>
      </c>
      <c r="H1253" s="15">
        <v>0</v>
      </c>
      <c r="I1253" s="29">
        <v>0</v>
      </c>
      <c r="J1253" s="29">
        <v>5</v>
      </c>
      <c r="K1253" s="48">
        <v>0</v>
      </c>
    </row>
    <row r="1254" spans="1:11" x14ac:dyDescent="0.25">
      <c r="A1254" s="129"/>
      <c r="B1254" s="130"/>
      <c r="C1254" s="131"/>
      <c r="D1254" s="131">
        <v>1797000780</v>
      </c>
      <c r="E1254" s="131" t="s">
        <v>1033</v>
      </c>
      <c r="F1254" s="223"/>
      <c r="G1254" s="15">
        <v>0</v>
      </c>
      <c r="H1254" s="15">
        <v>0</v>
      </c>
      <c r="I1254" s="29">
        <v>0</v>
      </c>
      <c r="J1254" s="29">
        <v>5</v>
      </c>
      <c r="K1254" s="48">
        <v>0</v>
      </c>
    </row>
    <row r="1255" spans="1:11" x14ac:dyDescent="0.25">
      <c r="A1255" s="129"/>
      <c r="B1255" s="130"/>
      <c r="C1255" s="249" t="s">
        <v>1034</v>
      </c>
      <c r="D1255" s="249"/>
      <c r="E1255" s="249"/>
      <c r="F1255" s="144">
        <v>1</v>
      </c>
      <c r="G1255" s="145">
        <v>269</v>
      </c>
      <c r="H1255" s="145">
        <v>-2</v>
      </c>
      <c r="I1255" s="146">
        <v>271</v>
      </c>
      <c r="J1255" s="146">
        <v>322</v>
      </c>
      <c r="K1255" s="147">
        <v>249.20066</v>
      </c>
    </row>
    <row r="1256" spans="1:11" x14ac:dyDescent="0.25">
      <c r="A1256" s="129"/>
      <c r="B1256" s="130"/>
      <c r="C1256" s="142" t="s">
        <v>131</v>
      </c>
      <c r="D1256" s="142">
        <v>1619000780</v>
      </c>
      <c r="E1256" s="142" t="s">
        <v>1035</v>
      </c>
      <c r="F1256" s="223"/>
      <c r="G1256" s="15">
        <v>0</v>
      </c>
      <c r="H1256" s="15">
        <v>-10</v>
      </c>
      <c r="I1256" s="29">
        <v>10</v>
      </c>
      <c r="J1256" s="29">
        <v>10</v>
      </c>
      <c r="K1256" s="48">
        <v>1441.9026200000001</v>
      </c>
    </row>
    <row r="1257" spans="1:11" x14ac:dyDescent="0.25">
      <c r="A1257" s="129"/>
      <c r="B1257" s="130"/>
      <c r="C1257" s="130"/>
      <c r="D1257" s="130">
        <v>1960000750</v>
      </c>
      <c r="E1257" s="130" t="s">
        <v>1036</v>
      </c>
      <c r="F1257" s="223"/>
      <c r="G1257" s="15">
        <v>65</v>
      </c>
      <c r="H1257" s="15">
        <v>0</v>
      </c>
      <c r="I1257" s="29">
        <v>65</v>
      </c>
      <c r="J1257" s="29">
        <v>15</v>
      </c>
      <c r="K1257" s="48">
        <v>9.8504300000000011</v>
      </c>
    </row>
    <row r="1258" spans="1:11" x14ac:dyDescent="0.25">
      <c r="A1258" s="129"/>
      <c r="B1258" s="130"/>
      <c r="C1258" s="130"/>
      <c r="D1258" s="130">
        <v>1992000110</v>
      </c>
      <c r="E1258" s="130" t="s">
        <v>1037</v>
      </c>
      <c r="F1258" s="223">
        <v>9</v>
      </c>
      <c r="G1258" s="15">
        <v>500</v>
      </c>
      <c r="H1258" s="15">
        <v>-500</v>
      </c>
      <c r="I1258" s="29">
        <v>1000</v>
      </c>
      <c r="J1258" s="29">
        <v>950</v>
      </c>
      <c r="K1258" s="48">
        <v>0</v>
      </c>
    </row>
    <row r="1259" spans="1:11" x14ac:dyDescent="0.25">
      <c r="A1259" s="129"/>
      <c r="B1259" s="130"/>
      <c r="C1259" s="130"/>
      <c r="D1259" s="130">
        <v>1992100110</v>
      </c>
      <c r="E1259" s="159" t="s">
        <v>1038</v>
      </c>
      <c r="F1259" s="223"/>
      <c r="G1259" s="15">
        <v>1999</v>
      </c>
      <c r="H1259" s="15">
        <v>-1801</v>
      </c>
      <c r="I1259" s="29">
        <v>3800</v>
      </c>
      <c r="J1259" s="29">
        <v>3500</v>
      </c>
      <c r="K1259" s="48">
        <v>0</v>
      </c>
    </row>
    <row r="1260" spans="1:11" x14ac:dyDescent="0.25">
      <c r="A1260" s="129"/>
      <c r="B1260" s="130"/>
      <c r="C1260" s="130"/>
      <c r="D1260" s="130">
        <v>1994000780</v>
      </c>
      <c r="E1260" s="130" t="s">
        <v>1039</v>
      </c>
      <c r="F1260" s="223"/>
      <c r="G1260" s="15">
        <v>0</v>
      </c>
      <c r="H1260" s="15">
        <v>0</v>
      </c>
      <c r="I1260" s="29">
        <v>0</v>
      </c>
      <c r="J1260" s="29">
        <v>0</v>
      </c>
      <c r="K1260" s="48">
        <v>2055.7534900000001</v>
      </c>
    </row>
    <row r="1261" spans="1:11" x14ac:dyDescent="0.25">
      <c r="A1261" s="129"/>
      <c r="B1261" s="130"/>
      <c r="C1261" s="131"/>
      <c r="D1261" s="131">
        <v>1994000981</v>
      </c>
      <c r="E1261" s="131" t="s">
        <v>1040</v>
      </c>
      <c r="F1261" s="223"/>
      <c r="G1261" s="15">
        <v>2037</v>
      </c>
      <c r="H1261" s="15">
        <v>-2016</v>
      </c>
      <c r="I1261" s="29">
        <v>4053</v>
      </c>
      <c r="J1261" s="29">
        <v>4000</v>
      </c>
      <c r="K1261" s="48">
        <v>0</v>
      </c>
    </row>
    <row r="1262" spans="1:11" x14ac:dyDescent="0.25">
      <c r="A1262" s="129"/>
      <c r="B1262" s="130"/>
      <c r="C1262" s="249" t="s">
        <v>1041</v>
      </c>
      <c r="D1262" s="249"/>
      <c r="E1262" s="249"/>
      <c r="F1262" s="144">
        <v>9</v>
      </c>
      <c r="G1262" s="145">
        <v>4601</v>
      </c>
      <c r="H1262" s="145">
        <v>-4327</v>
      </c>
      <c r="I1262" s="146">
        <v>8928</v>
      </c>
      <c r="J1262" s="146">
        <v>8475</v>
      </c>
      <c r="K1262" s="147">
        <v>3507.5065400000003</v>
      </c>
    </row>
    <row r="1263" spans="1:11" x14ac:dyDescent="0.25">
      <c r="A1263" s="129"/>
      <c r="B1263" s="130"/>
      <c r="C1263" s="142" t="s">
        <v>234</v>
      </c>
      <c r="D1263" s="142">
        <v>1836200760</v>
      </c>
      <c r="E1263" s="142" t="s">
        <v>1042</v>
      </c>
      <c r="F1263" s="223"/>
      <c r="G1263" s="15">
        <v>175</v>
      </c>
      <c r="H1263" s="15">
        <v>0</v>
      </c>
      <c r="I1263" s="29">
        <v>175</v>
      </c>
      <c r="J1263" s="29">
        <v>150</v>
      </c>
      <c r="K1263" s="48">
        <v>169.66300000000001</v>
      </c>
    </row>
    <row r="1264" spans="1:11" x14ac:dyDescent="0.25">
      <c r="A1264" s="129"/>
      <c r="B1264" s="130"/>
      <c r="C1264" s="130"/>
      <c r="D1264" s="130">
        <v>1942100750</v>
      </c>
      <c r="E1264" s="130" t="s">
        <v>1043</v>
      </c>
      <c r="F1264" s="223"/>
      <c r="G1264" s="15">
        <v>0</v>
      </c>
      <c r="H1264" s="15">
        <v>-400</v>
      </c>
      <c r="I1264" s="29">
        <v>400</v>
      </c>
      <c r="J1264" s="29"/>
      <c r="K1264" s="48"/>
    </row>
    <row r="1265" spans="1:11" x14ac:dyDescent="0.25">
      <c r="A1265" s="129"/>
      <c r="B1265" s="130"/>
      <c r="C1265" s="131"/>
      <c r="D1265" s="131">
        <v>1769000781</v>
      </c>
      <c r="E1265" s="131" t="s">
        <v>1044</v>
      </c>
      <c r="F1265" s="223"/>
      <c r="G1265" s="15">
        <v>40</v>
      </c>
      <c r="H1265" s="15">
        <v>0</v>
      </c>
      <c r="I1265" s="29">
        <v>40</v>
      </c>
      <c r="J1265" s="29"/>
      <c r="K1265" s="48"/>
    </row>
    <row r="1266" spans="1:11" x14ac:dyDescent="0.25">
      <c r="A1266" s="129"/>
      <c r="B1266" s="131"/>
      <c r="C1266" s="249" t="s">
        <v>1045</v>
      </c>
      <c r="D1266" s="249"/>
      <c r="E1266" s="249"/>
      <c r="F1266" s="132"/>
      <c r="G1266" s="133">
        <v>215</v>
      </c>
      <c r="H1266" s="133">
        <v>-400</v>
      </c>
      <c r="I1266" s="134">
        <v>615</v>
      </c>
      <c r="J1266" s="134">
        <v>150</v>
      </c>
      <c r="K1266" s="135">
        <v>169.66300000000001</v>
      </c>
    </row>
    <row r="1267" spans="1:11" x14ac:dyDescent="0.25">
      <c r="A1267" s="129"/>
      <c r="B1267" s="136" t="s">
        <v>15</v>
      </c>
      <c r="C1267" s="137"/>
      <c r="D1267" s="137"/>
      <c r="E1267" s="137"/>
      <c r="F1267" s="138">
        <v>260</v>
      </c>
      <c r="G1267" s="139">
        <v>67901</v>
      </c>
      <c r="H1267" s="139">
        <v>-4767</v>
      </c>
      <c r="I1267" s="140">
        <v>72668</v>
      </c>
      <c r="J1267" s="140">
        <v>66403</v>
      </c>
      <c r="K1267" s="141">
        <v>60308.501990000012</v>
      </c>
    </row>
    <row r="1268" spans="1:11" x14ac:dyDescent="0.25">
      <c r="A1268" s="129"/>
      <c r="B1268" s="142" t="s">
        <v>8</v>
      </c>
      <c r="C1268" s="142" t="s">
        <v>177</v>
      </c>
      <c r="D1268" s="142">
        <v>1591900590</v>
      </c>
      <c r="E1268" s="142" t="s">
        <v>1046</v>
      </c>
      <c r="F1268" s="223"/>
      <c r="G1268" s="15">
        <v>-500</v>
      </c>
      <c r="H1268" s="15">
        <v>0</v>
      </c>
      <c r="I1268" s="29">
        <v>-500</v>
      </c>
      <c r="J1268" s="29">
        <v>-500</v>
      </c>
      <c r="K1268" s="48">
        <v>-1629.2761</v>
      </c>
    </row>
    <row r="1269" spans="1:11" x14ac:dyDescent="0.25">
      <c r="A1269" s="129"/>
      <c r="B1269" s="130"/>
      <c r="C1269" s="130"/>
      <c r="D1269" s="130">
        <v>1591900592</v>
      </c>
      <c r="E1269" s="130" t="s">
        <v>1047</v>
      </c>
      <c r="F1269" s="223"/>
      <c r="G1269" s="15">
        <v>-631</v>
      </c>
      <c r="H1269" s="15">
        <v>0</v>
      </c>
      <c r="I1269" s="29">
        <v>-631</v>
      </c>
      <c r="J1269" s="29">
        <v>-580</v>
      </c>
      <c r="K1269" s="48"/>
    </row>
    <row r="1270" spans="1:11" x14ac:dyDescent="0.25">
      <c r="A1270" s="129"/>
      <c r="B1270" s="130"/>
      <c r="C1270" s="130"/>
      <c r="D1270" s="130">
        <v>1594000440</v>
      </c>
      <c r="E1270" s="130" t="s">
        <v>1048</v>
      </c>
      <c r="F1270" s="223"/>
      <c r="G1270" s="15">
        <v>-10500</v>
      </c>
      <c r="H1270" s="15">
        <v>0</v>
      </c>
      <c r="I1270" s="29">
        <v>-10500</v>
      </c>
      <c r="J1270" s="29">
        <v>-11435.999999999998</v>
      </c>
      <c r="K1270" s="48">
        <v>-6237.1459999999997</v>
      </c>
    </row>
    <row r="1271" spans="1:11" x14ac:dyDescent="0.25">
      <c r="A1271" s="129"/>
      <c r="B1271" s="130"/>
      <c r="C1271" s="131"/>
      <c r="D1271" s="131">
        <v>1594000690</v>
      </c>
      <c r="E1271" s="131" t="s">
        <v>1049</v>
      </c>
      <c r="F1271" s="223"/>
      <c r="G1271" s="15">
        <v>-1900</v>
      </c>
      <c r="H1271" s="15">
        <v>-100</v>
      </c>
      <c r="I1271" s="29">
        <v>-1800</v>
      </c>
      <c r="J1271" s="29">
        <v>-3000</v>
      </c>
      <c r="K1271" s="48">
        <v>0</v>
      </c>
    </row>
    <row r="1272" spans="1:11" x14ac:dyDescent="0.25">
      <c r="A1272" s="129"/>
      <c r="B1272" s="130"/>
      <c r="C1272" s="249" t="s">
        <v>1050</v>
      </c>
      <c r="D1272" s="249"/>
      <c r="E1272" s="249"/>
      <c r="F1272" s="144"/>
      <c r="G1272" s="145">
        <v>-13531</v>
      </c>
      <c r="H1272" s="145">
        <v>-100</v>
      </c>
      <c r="I1272" s="146">
        <v>-13431</v>
      </c>
      <c r="J1272" s="146">
        <v>-15515.999999999998</v>
      </c>
      <c r="K1272" s="147">
        <v>-7866.4220999999998</v>
      </c>
    </row>
    <row r="1273" spans="1:11" x14ac:dyDescent="0.25">
      <c r="A1273" s="129"/>
      <c r="B1273" s="130"/>
      <c r="C1273" s="142" t="s">
        <v>124</v>
      </c>
      <c r="D1273" s="142">
        <v>1269000661</v>
      </c>
      <c r="E1273" s="142" t="s">
        <v>1051</v>
      </c>
      <c r="F1273" s="223"/>
      <c r="G1273" s="15">
        <v>-30</v>
      </c>
      <c r="H1273" s="15">
        <v>0</v>
      </c>
      <c r="I1273" s="29">
        <v>-30</v>
      </c>
      <c r="J1273" s="29">
        <v>-100</v>
      </c>
      <c r="K1273" s="48">
        <v>-47.232999999999997</v>
      </c>
    </row>
    <row r="1274" spans="1:11" x14ac:dyDescent="0.25">
      <c r="A1274" s="129"/>
      <c r="B1274" s="130"/>
      <c r="C1274" s="130"/>
      <c r="D1274" s="130">
        <v>1269000662</v>
      </c>
      <c r="E1274" s="130" t="s">
        <v>1052</v>
      </c>
      <c r="F1274" s="223"/>
      <c r="G1274" s="15">
        <v>-600</v>
      </c>
      <c r="H1274" s="15">
        <v>250</v>
      </c>
      <c r="I1274" s="29">
        <v>-850</v>
      </c>
      <c r="J1274" s="29">
        <v>-800</v>
      </c>
      <c r="K1274" s="48">
        <v>-899.55002000000002</v>
      </c>
    </row>
    <row r="1275" spans="1:11" x14ac:dyDescent="0.25">
      <c r="A1275" s="129"/>
      <c r="B1275" s="130"/>
      <c r="C1275" s="130"/>
      <c r="D1275" s="130">
        <v>1269000790</v>
      </c>
      <c r="E1275" s="130" t="s">
        <v>1053</v>
      </c>
      <c r="F1275" s="223"/>
      <c r="G1275" s="15">
        <v>-200</v>
      </c>
      <c r="H1275" s="15">
        <v>0</v>
      </c>
      <c r="I1275" s="29">
        <v>-200</v>
      </c>
      <c r="J1275" s="29">
        <v>-200</v>
      </c>
      <c r="K1275" s="48">
        <v>-264.38880999999998</v>
      </c>
    </row>
    <row r="1276" spans="1:11" x14ac:dyDescent="0.25">
      <c r="A1276" s="129"/>
      <c r="B1276" s="130"/>
      <c r="C1276" s="131"/>
      <c r="D1276" s="131">
        <v>1511000661</v>
      </c>
      <c r="E1276" s="131" t="s">
        <v>1054</v>
      </c>
      <c r="F1276" s="223"/>
      <c r="G1276" s="15">
        <v>-350</v>
      </c>
      <c r="H1276" s="15">
        <v>0</v>
      </c>
      <c r="I1276" s="29">
        <v>-350</v>
      </c>
      <c r="J1276" s="29">
        <v>-250</v>
      </c>
      <c r="K1276" s="48">
        <v>816.63049000000001</v>
      </c>
    </row>
    <row r="1277" spans="1:11" x14ac:dyDescent="0.25">
      <c r="A1277" s="129"/>
      <c r="B1277" s="130"/>
      <c r="C1277" s="249" t="s">
        <v>1009</v>
      </c>
      <c r="D1277" s="249"/>
      <c r="E1277" s="249"/>
      <c r="F1277" s="144"/>
      <c r="G1277" s="145">
        <v>-1180</v>
      </c>
      <c r="H1277" s="145">
        <v>250</v>
      </c>
      <c r="I1277" s="146">
        <v>-1430</v>
      </c>
      <c r="J1277" s="146">
        <v>-1350</v>
      </c>
      <c r="K1277" s="147">
        <v>-394.54133999999999</v>
      </c>
    </row>
    <row r="1278" spans="1:11" x14ac:dyDescent="0.25">
      <c r="A1278" s="129"/>
      <c r="B1278" s="130"/>
      <c r="C1278" s="143" t="s">
        <v>178</v>
      </c>
      <c r="D1278" s="143">
        <v>1122000220</v>
      </c>
      <c r="E1278" s="143" t="s">
        <v>178</v>
      </c>
      <c r="F1278" s="223"/>
      <c r="G1278" s="15">
        <v>-2665</v>
      </c>
      <c r="H1278" s="15">
        <v>350</v>
      </c>
      <c r="I1278" s="29">
        <v>-3015</v>
      </c>
      <c r="J1278" s="29">
        <v>-2900</v>
      </c>
      <c r="K1278" s="48">
        <v>-2510.703</v>
      </c>
    </row>
    <row r="1279" spans="1:11" x14ac:dyDescent="0.25">
      <c r="A1279" s="129"/>
      <c r="B1279" s="130"/>
      <c r="C1279" s="249" t="s">
        <v>1021</v>
      </c>
      <c r="D1279" s="249"/>
      <c r="E1279" s="249"/>
      <c r="F1279" s="144"/>
      <c r="G1279" s="145">
        <v>-2665</v>
      </c>
      <c r="H1279" s="145">
        <v>350</v>
      </c>
      <c r="I1279" s="146">
        <v>-3015</v>
      </c>
      <c r="J1279" s="146">
        <v>-2900</v>
      </c>
      <c r="K1279" s="147">
        <v>-2510.703</v>
      </c>
    </row>
    <row r="1280" spans="1:11" x14ac:dyDescent="0.25">
      <c r="A1280" s="129"/>
      <c r="B1280" s="130"/>
      <c r="C1280" s="142" t="s">
        <v>127</v>
      </c>
      <c r="D1280" s="142">
        <v>1472000590</v>
      </c>
      <c r="E1280" s="142" t="s">
        <v>1055</v>
      </c>
      <c r="F1280" s="223"/>
      <c r="G1280" s="15">
        <v>-4569</v>
      </c>
      <c r="H1280" s="15">
        <v>0</v>
      </c>
      <c r="I1280" s="29">
        <v>-4569</v>
      </c>
      <c r="J1280" s="29">
        <v>-4716</v>
      </c>
      <c r="K1280" s="48">
        <v>0</v>
      </c>
    </row>
    <row r="1281" spans="1:11" x14ac:dyDescent="0.25">
      <c r="A1281" s="129"/>
      <c r="B1281" s="130"/>
      <c r="C1281" s="131"/>
      <c r="D1281" s="131">
        <v>1591900591</v>
      </c>
      <c r="E1281" s="131" t="s">
        <v>1056</v>
      </c>
      <c r="F1281" s="223"/>
      <c r="G1281" s="15">
        <v>-16085</v>
      </c>
      <c r="H1281" s="15">
        <v>0</v>
      </c>
      <c r="I1281" s="29">
        <v>-16085</v>
      </c>
      <c r="J1281" s="29">
        <v>-12696</v>
      </c>
      <c r="K1281" s="48">
        <v>-11998.155000000001</v>
      </c>
    </row>
    <row r="1282" spans="1:11" x14ac:dyDescent="0.25">
      <c r="A1282" s="129"/>
      <c r="B1282" s="130"/>
      <c r="C1282" s="249" t="s">
        <v>1030</v>
      </c>
      <c r="D1282" s="249"/>
      <c r="E1282" s="249"/>
      <c r="F1282" s="144"/>
      <c r="G1282" s="145">
        <v>-20654</v>
      </c>
      <c r="H1282" s="145">
        <v>0</v>
      </c>
      <c r="I1282" s="146">
        <v>-20654</v>
      </c>
      <c r="J1282" s="146">
        <v>-17412</v>
      </c>
      <c r="K1282" s="147">
        <v>-11998.155000000001</v>
      </c>
    </row>
    <row r="1283" spans="1:11" x14ac:dyDescent="0.25">
      <c r="A1283" s="129"/>
      <c r="B1283" s="130"/>
      <c r="C1283" s="142" t="s">
        <v>131</v>
      </c>
      <c r="D1283" s="142">
        <v>1196000990</v>
      </c>
      <c r="E1283" s="142" t="s">
        <v>1057</v>
      </c>
      <c r="F1283" s="223"/>
      <c r="G1283" s="15">
        <v>0</v>
      </c>
      <c r="H1283" s="15">
        <v>0</v>
      </c>
      <c r="I1283" s="29">
        <v>0</v>
      </c>
      <c r="J1283" s="29">
        <v>0</v>
      </c>
      <c r="K1283" s="48">
        <v>-681.29</v>
      </c>
    </row>
    <row r="1284" spans="1:11" x14ac:dyDescent="0.25">
      <c r="A1284" s="129"/>
      <c r="B1284" s="130"/>
      <c r="C1284" s="130"/>
      <c r="D1284" s="130">
        <v>1269000510</v>
      </c>
      <c r="E1284" s="130" t="s">
        <v>1058</v>
      </c>
      <c r="F1284" s="223"/>
      <c r="G1284" s="15">
        <v>-1500</v>
      </c>
      <c r="H1284" s="15">
        <v>0</v>
      </c>
      <c r="I1284" s="29">
        <v>-1500</v>
      </c>
      <c r="J1284" s="29">
        <v>-3500</v>
      </c>
      <c r="K1284" s="48">
        <v>-1993.14572</v>
      </c>
    </row>
    <row r="1285" spans="1:11" x14ac:dyDescent="0.25">
      <c r="A1285" s="129"/>
      <c r="B1285" s="130"/>
      <c r="C1285" s="130"/>
      <c r="D1285" s="130">
        <v>1460000661</v>
      </c>
      <c r="E1285" s="130" t="s">
        <v>1059</v>
      </c>
      <c r="F1285" s="223"/>
      <c r="G1285" s="15">
        <v>0</v>
      </c>
      <c r="H1285" s="15">
        <v>0</v>
      </c>
      <c r="I1285" s="29">
        <v>0</v>
      </c>
      <c r="J1285" s="29">
        <v>-24</v>
      </c>
      <c r="K1285" s="48">
        <v>-0.72387999999999997</v>
      </c>
    </row>
    <row r="1286" spans="1:11" x14ac:dyDescent="0.25">
      <c r="A1286" s="129"/>
      <c r="B1286" s="130"/>
      <c r="C1286" s="130"/>
      <c r="D1286" s="130">
        <v>1460000690</v>
      </c>
      <c r="E1286" s="130" t="s">
        <v>1060</v>
      </c>
      <c r="F1286" s="223"/>
      <c r="G1286" s="15">
        <v>-1500</v>
      </c>
      <c r="H1286" s="15">
        <v>0</v>
      </c>
      <c r="I1286" s="29">
        <v>-1500</v>
      </c>
      <c r="J1286" s="29">
        <v>-1600</v>
      </c>
      <c r="K1286" s="48">
        <v>-1583.7278700000002</v>
      </c>
    </row>
    <row r="1287" spans="1:11" x14ac:dyDescent="0.25">
      <c r="A1287" s="129"/>
      <c r="B1287" s="130"/>
      <c r="C1287" s="131"/>
      <c r="D1287" s="131">
        <v>1460000691</v>
      </c>
      <c r="E1287" s="162" t="s">
        <v>1061</v>
      </c>
      <c r="F1287" s="223"/>
      <c r="G1287" s="15">
        <v>-150</v>
      </c>
      <c r="H1287" s="15">
        <v>0</v>
      </c>
      <c r="I1287" s="29">
        <v>-150</v>
      </c>
      <c r="J1287" s="29"/>
      <c r="K1287" s="48"/>
    </row>
    <row r="1288" spans="1:11" x14ac:dyDescent="0.25">
      <c r="A1288" s="129"/>
      <c r="B1288" s="131"/>
      <c r="C1288" s="249" t="s">
        <v>1041</v>
      </c>
      <c r="D1288" s="249"/>
      <c r="E1288" s="249"/>
      <c r="F1288" s="132"/>
      <c r="G1288" s="133">
        <v>-3150</v>
      </c>
      <c r="H1288" s="133">
        <v>0</v>
      </c>
      <c r="I1288" s="134">
        <v>-3150</v>
      </c>
      <c r="J1288" s="134">
        <v>-5124</v>
      </c>
      <c r="K1288" s="135">
        <v>-4258.8874699999997</v>
      </c>
    </row>
    <row r="1289" spans="1:11" x14ac:dyDescent="0.25">
      <c r="A1289" s="148"/>
      <c r="B1289" s="136" t="s">
        <v>9</v>
      </c>
      <c r="C1289" s="137"/>
      <c r="D1289" s="137"/>
      <c r="E1289" s="137"/>
      <c r="F1289" s="138"/>
      <c r="G1289" s="139">
        <v>-41180</v>
      </c>
      <c r="H1289" s="139">
        <v>500</v>
      </c>
      <c r="I1289" s="140">
        <v>-41680</v>
      </c>
      <c r="J1289" s="140">
        <v>-42302</v>
      </c>
      <c r="K1289" s="141">
        <v>-27028.708910000001</v>
      </c>
    </row>
    <row r="1290" spans="1:11" ht="30.6" customHeight="1" x14ac:dyDescent="0.25">
      <c r="A1290" s="156" t="s">
        <v>179</v>
      </c>
      <c r="B1290" s="157"/>
      <c r="C1290" s="157"/>
      <c r="D1290" s="157"/>
      <c r="E1290" s="157"/>
      <c r="F1290" s="151">
        <v>260</v>
      </c>
      <c r="G1290" s="152">
        <v>26721</v>
      </c>
      <c r="H1290" s="152">
        <v>-4267</v>
      </c>
      <c r="I1290" s="153">
        <v>30988</v>
      </c>
      <c r="J1290" s="153">
        <v>24101</v>
      </c>
      <c r="K1290" s="154">
        <v>33279.79308000001</v>
      </c>
    </row>
    <row r="1291" spans="1:11" ht="41.4" x14ac:dyDescent="0.25">
      <c r="A1291" s="155" t="s">
        <v>107</v>
      </c>
      <c r="B1291" s="142" t="s">
        <v>10</v>
      </c>
      <c r="C1291" s="142" t="s">
        <v>180</v>
      </c>
      <c r="D1291" s="130">
        <v>1841000110</v>
      </c>
      <c r="E1291" s="130" t="s">
        <v>1062</v>
      </c>
      <c r="F1291" s="223">
        <v>92.3</v>
      </c>
      <c r="G1291" s="15">
        <v>15456</v>
      </c>
      <c r="H1291" s="15">
        <v>-508</v>
      </c>
      <c r="I1291" s="29">
        <v>15964</v>
      </c>
      <c r="J1291" s="29">
        <v>13865</v>
      </c>
      <c r="K1291" s="48">
        <v>13669.40172</v>
      </c>
    </row>
    <row r="1292" spans="1:11" x14ac:dyDescent="0.25">
      <c r="A1292" s="129"/>
      <c r="B1292" s="130"/>
      <c r="C1292" s="130"/>
      <c r="D1292" s="130">
        <v>1841000130</v>
      </c>
      <c r="E1292" s="130" t="s">
        <v>263</v>
      </c>
      <c r="F1292" s="223"/>
      <c r="G1292" s="15">
        <v>809</v>
      </c>
      <c r="H1292" s="15">
        <v>-80</v>
      </c>
      <c r="I1292" s="29">
        <v>889</v>
      </c>
      <c r="J1292" s="29">
        <v>970</v>
      </c>
      <c r="K1292" s="48">
        <v>985.03880000000004</v>
      </c>
    </row>
    <row r="1293" spans="1:11" x14ac:dyDescent="0.25">
      <c r="A1293" s="129"/>
      <c r="B1293" s="130"/>
      <c r="C1293" s="130"/>
      <c r="D1293" s="130">
        <v>1841000140</v>
      </c>
      <c r="E1293" s="130" t="s">
        <v>264</v>
      </c>
      <c r="F1293" s="223"/>
      <c r="G1293" s="15">
        <v>985</v>
      </c>
      <c r="H1293" s="15">
        <v>0</v>
      </c>
      <c r="I1293" s="29">
        <v>985</v>
      </c>
      <c r="J1293" s="29">
        <v>1010</v>
      </c>
      <c r="K1293" s="48">
        <v>1005.7811400000001</v>
      </c>
    </row>
    <row r="1294" spans="1:11" x14ac:dyDescent="0.25">
      <c r="A1294" s="129"/>
      <c r="B1294" s="130"/>
      <c r="C1294" s="130"/>
      <c r="D1294" s="130">
        <v>1841000210</v>
      </c>
      <c r="E1294" s="130" t="s">
        <v>266</v>
      </c>
      <c r="F1294" s="223">
        <v>2</v>
      </c>
      <c r="G1294" s="15">
        <v>273</v>
      </c>
      <c r="H1294" s="15">
        <v>0</v>
      </c>
      <c r="I1294" s="29">
        <v>273</v>
      </c>
      <c r="J1294" s="29">
        <v>343</v>
      </c>
      <c r="K1294" s="48">
        <v>320.65066999999999</v>
      </c>
    </row>
    <row r="1295" spans="1:11" x14ac:dyDescent="0.25">
      <c r="A1295" s="129"/>
      <c r="B1295" s="130"/>
      <c r="C1295" s="130"/>
      <c r="D1295" s="130">
        <v>1841300115</v>
      </c>
      <c r="E1295" s="130" t="s">
        <v>261</v>
      </c>
      <c r="F1295" s="223"/>
      <c r="G1295" s="15">
        <v>80</v>
      </c>
      <c r="H1295" s="15">
        <v>-20</v>
      </c>
      <c r="I1295" s="29">
        <v>100</v>
      </c>
      <c r="J1295" s="29">
        <v>100</v>
      </c>
      <c r="K1295" s="48">
        <v>91.31</v>
      </c>
    </row>
    <row r="1296" spans="1:11" x14ac:dyDescent="0.25">
      <c r="A1296" s="129"/>
      <c r="B1296" s="130"/>
      <c r="C1296" s="130"/>
      <c r="D1296" s="130">
        <v>1841300430</v>
      </c>
      <c r="E1296" s="130" t="s">
        <v>308</v>
      </c>
      <c r="F1296" s="223"/>
      <c r="G1296" s="15">
        <v>200</v>
      </c>
      <c r="H1296" s="15">
        <v>0</v>
      </c>
      <c r="I1296" s="29">
        <v>200</v>
      </c>
      <c r="J1296" s="29">
        <v>200</v>
      </c>
      <c r="K1296" s="48">
        <v>194.2654</v>
      </c>
    </row>
    <row r="1297" spans="1:11" x14ac:dyDescent="0.25">
      <c r="A1297" s="129"/>
      <c r="B1297" s="130"/>
      <c r="C1297" s="130"/>
      <c r="D1297" s="130">
        <v>1841300450</v>
      </c>
      <c r="E1297" s="130" t="s">
        <v>886</v>
      </c>
      <c r="F1297" s="223"/>
      <c r="G1297" s="15">
        <v>6</v>
      </c>
      <c r="H1297" s="15">
        <v>0</v>
      </c>
      <c r="I1297" s="29">
        <v>6</v>
      </c>
      <c r="J1297" s="29">
        <v>7</v>
      </c>
      <c r="K1297" s="48">
        <v>3.2700800000000001</v>
      </c>
    </row>
    <row r="1298" spans="1:11" x14ac:dyDescent="0.25">
      <c r="A1298" s="129"/>
      <c r="B1298" s="130"/>
      <c r="C1298" s="130"/>
      <c r="D1298" s="130">
        <v>1841300492</v>
      </c>
      <c r="E1298" s="130" t="s">
        <v>285</v>
      </c>
      <c r="F1298" s="223"/>
      <c r="G1298" s="15">
        <v>180</v>
      </c>
      <c r="H1298" s="15">
        <v>0</v>
      </c>
      <c r="I1298" s="29">
        <v>180</v>
      </c>
      <c r="J1298" s="29">
        <v>200</v>
      </c>
      <c r="K1298" s="48">
        <v>197.03</v>
      </c>
    </row>
    <row r="1299" spans="1:11" x14ac:dyDescent="0.25">
      <c r="A1299" s="129"/>
      <c r="B1299" s="130"/>
      <c r="C1299" s="130"/>
      <c r="D1299" s="130">
        <v>1841300593</v>
      </c>
      <c r="E1299" s="130" t="s">
        <v>272</v>
      </c>
      <c r="F1299" s="223"/>
      <c r="G1299" s="15">
        <v>240</v>
      </c>
      <c r="H1299" s="15">
        <v>-20</v>
      </c>
      <c r="I1299" s="29">
        <v>260</v>
      </c>
      <c r="J1299" s="29">
        <v>260</v>
      </c>
      <c r="K1299" s="48">
        <v>280.27798999999999</v>
      </c>
    </row>
    <row r="1300" spans="1:11" x14ac:dyDescent="0.25">
      <c r="A1300" s="129"/>
      <c r="B1300" s="130"/>
      <c r="C1300" s="130"/>
      <c r="D1300" s="130">
        <v>1841300751</v>
      </c>
      <c r="E1300" s="130" t="s">
        <v>1063</v>
      </c>
      <c r="F1300" s="223"/>
      <c r="G1300" s="15">
        <v>142</v>
      </c>
      <c r="H1300" s="15">
        <v>0</v>
      </c>
      <c r="I1300" s="29">
        <v>142</v>
      </c>
      <c r="J1300" s="29">
        <v>142</v>
      </c>
      <c r="K1300" s="48">
        <v>123.55200000000001</v>
      </c>
    </row>
    <row r="1301" spans="1:11" x14ac:dyDescent="0.25">
      <c r="A1301" s="129"/>
      <c r="B1301" s="130"/>
      <c r="C1301" s="130"/>
      <c r="D1301" s="130">
        <v>1841300780</v>
      </c>
      <c r="E1301" s="130" t="s">
        <v>1064</v>
      </c>
      <c r="F1301" s="223"/>
      <c r="G1301" s="15">
        <v>451</v>
      </c>
      <c r="H1301" s="15">
        <v>-44</v>
      </c>
      <c r="I1301" s="29">
        <v>495</v>
      </c>
      <c r="J1301" s="29">
        <v>510</v>
      </c>
      <c r="K1301" s="48">
        <v>487.24099999999999</v>
      </c>
    </row>
    <row r="1302" spans="1:11" x14ac:dyDescent="0.25">
      <c r="A1302" s="129"/>
      <c r="B1302" s="130"/>
      <c r="C1302" s="130"/>
      <c r="D1302" s="130">
        <v>1841300781</v>
      </c>
      <c r="E1302" s="130" t="s">
        <v>1065</v>
      </c>
      <c r="F1302" s="223"/>
      <c r="G1302" s="15">
        <v>54</v>
      </c>
      <c r="H1302" s="15">
        <v>0</v>
      </c>
      <c r="I1302" s="29">
        <v>54</v>
      </c>
      <c r="J1302" s="29">
        <v>45</v>
      </c>
      <c r="K1302" s="48">
        <v>80.23133</v>
      </c>
    </row>
    <row r="1303" spans="1:11" x14ac:dyDescent="0.25">
      <c r="A1303" s="129"/>
      <c r="B1303" s="130"/>
      <c r="C1303" s="131"/>
      <c r="D1303" s="131">
        <v>1841300930</v>
      </c>
      <c r="E1303" s="131" t="s">
        <v>500</v>
      </c>
      <c r="F1303" s="223"/>
      <c r="G1303" s="15">
        <v>0</v>
      </c>
      <c r="H1303" s="15">
        <v>0</v>
      </c>
      <c r="I1303" s="29">
        <v>0</v>
      </c>
      <c r="J1303" s="29">
        <v>7</v>
      </c>
      <c r="K1303" s="48">
        <v>6.0371999999999995</v>
      </c>
    </row>
    <row r="1304" spans="1:11" x14ac:dyDescent="0.25">
      <c r="A1304" s="129"/>
      <c r="B1304" s="130"/>
      <c r="C1304" s="249" t="s">
        <v>1066</v>
      </c>
      <c r="D1304" s="249"/>
      <c r="E1304" s="249"/>
      <c r="F1304" s="144">
        <v>94.3</v>
      </c>
      <c r="G1304" s="145">
        <v>18876</v>
      </c>
      <c r="H1304" s="145">
        <v>-672</v>
      </c>
      <c r="I1304" s="146">
        <v>19548</v>
      </c>
      <c r="J1304" s="146">
        <v>17659</v>
      </c>
      <c r="K1304" s="147">
        <v>17444.087329999991</v>
      </c>
    </row>
    <row r="1305" spans="1:11" x14ac:dyDescent="0.25">
      <c r="A1305" s="129"/>
      <c r="B1305" s="130"/>
      <c r="C1305" s="142" t="s">
        <v>236</v>
      </c>
      <c r="D1305" s="142">
        <v>1847300110</v>
      </c>
      <c r="E1305" s="142" t="s">
        <v>1067</v>
      </c>
      <c r="F1305" s="223"/>
      <c r="G1305" s="15">
        <v>0</v>
      </c>
      <c r="H1305" s="15">
        <v>0</v>
      </c>
      <c r="I1305" s="29">
        <v>0</v>
      </c>
      <c r="J1305" s="29">
        <v>0</v>
      </c>
      <c r="K1305" s="48">
        <v>248.08454999999998</v>
      </c>
    </row>
    <row r="1306" spans="1:11" x14ac:dyDescent="0.25">
      <c r="A1306" s="129"/>
      <c r="B1306" s="130"/>
      <c r="C1306" s="130"/>
      <c r="D1306" s="130">
        <v>1847300130</v>
      </c>
      <c r="E1306" s="130" t="s">
        <v>1068</v>
      </c>
      <c r="F1306" s="223"/>
      <c r="G1306" s="15">
        <v>0</v>
      </c>
      <c r="H1306" s="15">
        <v>0</v>
      </c>
      <c r="I1306" s="29">
        <v>0</v>
      </c>
      <c r="J1306" s="29">
        <v>0</v>
      </c>
      <c r="K1306" s="48">
        <v>73.072720000000004</v>
      </c>
    </row>
    <row r="1307" spans="1:11" x14ac:dyDescent="0.25">
      <c r="A1307" s="129"/>
      <c r="B1307" s="130"/>
      <c r="C1307" s="130"/>
      <c r="D1307" s="130">
        <v>1847300140</v>
      </c>
      <c r="E1307" s="130" t="s">
        <v>264</v>
      </c>
      <c r="F1307" s="223"/>
      <c r="G1307" s="15">
        <v>0</v>
      </c>
      <c r="H1307" s="15">
        <v>0</v>
      </c>
      <c r="I1307" s="29">
        <v>0</v>
      </c>
      <c r="J1307" s="29">
        <v>56</v>
      </c>
      <c r="K1307" s="48">
        <v>36.925839999999994</v>
      </c>
    </row>
    <row r="1308" spans="1:11" x14ac:dyDescent="0.25">
      <c r="A1308" s="129"/>
      <c r="B1308" s="130"/>
      <c r="C1308" s="130"/>
      <c r="D1308" s="130">
        <v>1847300210</v>
      </c>
      <c r="E1308" s="130" t="s">
        <v>266</v>
      </c>
      <c r="F1308" s="223"/>
      <c r="G1308" s="15">
        <v>0</v>
      </c>
      <c r="H1308" s="15">
        <v>0</v>
      </c>
      <c r="I1308" s="29">
        <v>0</v>
      </c>
      <c r="J1308" s="29">
        <v>0</v>
      </c>
      <c r="K1308" s="48">
        <v>0.59113000000000004</v>
      </c>
    </row>
    <row r="1309" spans="1:11" x14ac:dyDescent="0.25">
      <c r="A1309" s="129"/>
      <c r="B1309" s="130"/>
      <c r="C1309" s="131"/>
      <c r="D1309" s="131">
        <v>1847300780</v>
      </c>
      <c r="E1309" s="131" t="s">
        <v>236</v>
      </c>
      <c r="F1309" s="223"/>
      <c r="G1309" s="15">
        <v>0</v>
      </c>
      <c r="H1309" s="15">
        <v>0</v>
      </c>
      <c r="I1309" s="29">
        <v>0</v>
      </c>
      <c r="J1309" s="29">
        <v>0</v>
      </c>
      <c r="K1309" s="48">
        <v>238.4923</v>
      </c>
    </row>
    <row r="1310" spans="1:11" x14ac:dyDescent="0.25">
      <c r="A1310" s="129"/>
      <c r="B1310" s="130"/>
      <c r="C1310" s="249" t="s">
        <v>1069</v>
      </c>
      <c r="D1310" s="249"/>
      <c r="E1310" s="249"/>
      <c r="F1310" s="144"/>
      <c r="G1310" s="145">
        <v>0</v>
      </c>
      <c r="H1310" s="145">
        <v>0</v>
      </c>
      <c r="I1310" s="146">
        <v>0</v>
      </c>
      <c r="J1310" s="146">
        <v>56</v>
      </c>
      <c r="K1310" s="147">
        <v>597.16653999999994</v>
      </c>
    </row>
    <row r="1311" spans="1:11" x14ac:dyDescent="0.25">
      <c r="A1311" s="129"/>
      <c r="B1311" s="130"/>
      <c r="C1311" s="142" t="s">
        <v>181</v>
      </c>
      <c r="D1311" s="142">
        <v>1848200840</v>
      </c>
      <c r="E1311" s="142" t="s">
        <v>181</v>
      </c>
      <c r="F1311" s="223"/>
      <c r="G1311" s="15">
        <v>123</v>
      </c>
      <c r="H1311" s="15">
        <v>0</v>
      </c>
      <c r="I1311" s="29">
        <v>123</v>
      </c>
      <c r="J1311" s="29">
        <v>151</v>
      </c>
      <c r="K1311" s="48">
        <v>110.27030999999999</v>
      </c>
    </row>
    <row r="1312" spans="1:11" x14ac:dyDescent="0.25">
      <c r="A1312" s="129"/>
      <c r="B1312" s="130"/>
      <c r="C1312" s="130"/>
      <c r="D1312" s="130">
        <v>1848200841</v>
      </c>
      <c r="E1312" s="130" t="s">
        <v>1070</v>
      </c>
      <c r="F1312" s="223"/>
      <c r="G1312" s="15">
        <v>255</v>
      </c>
      <c r="H1312" s="15">
        <v>0</v>
      </c>
      <c r="I1312" s="29">
        <v>255</v>
      </c>
      <c r="J1312" s="29"/>
      <c r="K1312" s="48"/>
    </row>
    <row r="1313" spans="1:11" x14ac:dyDescent="0.25">
      <c r="A1313" s="129"/>
      <c r="B1313" s="130"/>
      <c r="C1313" s="130"/>
      <c r="D1313" s="130">
        <v>1848300110</v>
      </c>
      <c r="E1313" s="130" t="s">
        <v>1071</v>
      </c>
      <c r="F1313" s="223">
        <v>7.25</v>
      </c>
      <c r="G1313" s="15">
        <v>1032</v>
      </c>
      <c r="H1313" s="15">
        <v>-10</v>
      </c>
      <c r="I1313" s="29">
        <v>1042</v>
      </c>
      <c r="J1313" s="29">
        <v>830</v>
      </c>
      <c r="K1313" s="48">
        <v>876.54665</v>
      </c>
    </row>
    <row r="1314" spans="1:11" x14ac:dyDescent="0.25">
      <c r="A1314" s="129"/>
      <c r="B1314" s="130"/>
      <c r="C1314" s="130"/>
      <c r="D1314" s="130">
        <v>1848300130</v>
      </c>
      <c r="E1314" s="130" t="s">
        <v>1072</v>
      </c>
      <c r="F1314" s="223"/>
      <c r="G1314" s="15">
        <v>49</v>
      </c>
      <c r="H1314" s="15">
        <v>0</v>
      </c>
      <c r="I1314" s="29">
        <v>49</v>
      </c>
      <c r="J1314" s="29">
        <v>50</v>
      </c>
      <c r="K1314" s="48">
        <v>54.282699999999998</v>
      </c>
    </row>
    <row r="1315" spans="1:11" x14ac:dyDescent="0.25">
      <c r="A1315" s="129"/>
      <c r="B1315" s="130"/>
      <c r="C1315" s="130"/>
      <c r="D1315" s="130">
        <v>1848300140</v>
      </c>
      <c r="E1315" s="130" t="s">
        <v>264</v>
      </c>
      <c r="F1315" s="223"/>
      <c r="G1315" s="15">
        <v>75</v>
      </c>
      <c r="H1315" s="15">
        <v>0</v>
      </c>
      <c r="I1315" s="29">
        <v>75</v>
      </c>
      <c r="J1315" s="29">
        <v>75</v>
      </c>
      <c r="K1315" s="48">
        <v>62.170180000000002</v>
      </c>
    </row>
    <row r="1316" spans="1:11" x14ac:dyDescent="0.25">
      <c r="A1316" s="129"/>
      <c r="B1316" s="130"/>
      <c r="C1316" s="130"/>
      <c r="D1316" s="130">
        <v>1848300210</v>
      </c>
      <c r="E1316" s="130" t="s">
        <v>266</v>
      </c>
      <c r="F1316" s="223"/>
      <c r="G1316" s="15">
        <v>0</v>
      </c>
      <c r="H1316" s="15">
        <v>0</v>
      </c>
      <c r="I1316" s="29">
        <v>0</v>
      </c>
      <c r="J1316" s="29">
        <v>22</v>
      </c>
      <c r="K1316" s="48">
        <v>6.3178400000000003</v>
      </c>
    </row>
    <row r="1317" spans="1:11" x14ac:dyDescent="0.25">
      <c r="A1317" s="129"/>
      <c r="B1317" s="130"/>
      <c r="C1317" s="130"/>
      <c r="D1317" s="130">
        <v>1848300750</v>
      </c>
      <c r="E1317" s="130" t="s">
        <v>1073</v>
      </c>
      <c r="F1317" s="223"/>
      <c r="G1317" s="15">
        <v>25</v>
      </c>
      <c r="H1317" s="15">
        <v>0</v>
      </c>
      <c r="I1317" s="29">
        <v>25</v>
      </c>
      <c r="J1317" s="29">
        <v>25</v>
      </c>
      <c r="K1317" s="48">
        <v>24.688299999999998</v>
      </c>
    </row>
    <row r="1318" spans="1:11" x14ac:dyDescent="0.25">
      <c r="A1318" s="129"/>
      <c r="B1318" s="130"/>
      <c r="C1318" s="130"/>
      <c r="D1318" s="130">
        <v>1848300751</v>
      </c>
      <c r="E1318" s="130" t="s">
        <v>1074</v>
      </c>
      <c r="F1318" s="223"/>
      <c r="G1318" s="15">
        <v>20</v>
      </c>
      <c r="H1318" s="15">
        <v>0</v>
      </c>
      <c r="I1318" s="29">
        <v>20</v>
      </c>
      <c r="J1318" s="29">
        <v>20</v>
      </c>
      <c r="K1318" s="48">
        <v>10.632</v>
      </c>
    </row>
    <row r="1319" spans="1:11" x14ac:dyDescent="0.25">
      <c r="A1319" s="129"/>
      <c r="B1319" s="130"/>
      <c r="C1319" s="130"/>
      <c r="D1319" s="130">
        <v>1848300780</v>
      </c>
      <c r="E1319" s="130" t="s">
        <v>1075</v>
      </c>
      <c r="F1319" s="223"/>
      <c r="G1319" s="15">
        <v>30</v>
      </c>
      <c r="H1319" s="15">
        <v>0</v>
      </c>
      <c r="I1319" s="29">
        <v>30</v>
      </c>
      <c r="J1319" s="29">
        <v>30</v>
      </c>
      <c r="K1319" s="48">
        <v>25.426400000000001</v>
      </c>
    </row>
    <row r="1320" spans="1:11" x14ac:dyDescent="0.25">
      <c r="A1320" s="129"/>
      <c r="B1320" s="130"/>
      <c r="C1320" s="130"/>
      <c r="D1320" s="130">
        <v>1848300840</v>
      </c>
      <c r="E1320" s="130" t="s">
        <v>1076</v>
      </c>
      <c r="F1320" s="223"/>
      <c r="G1320" s="15">
        <v>175</v>
      </c>
      <c r="H1320" s="15">
        <v>0</v>
      </c>
      <c r="I1320" s="29">
        <v>175</v>
      </c>
      <c r="J1320" s="29">
        <v>175</v>
      </c>
      <c r="K1320" s="48">
        <v>105.83913000000001</v>
      </c>
    </row>
    <row r="1321" spans="1:11" x14ac:dyDescent="0.25">
      <c r="A1321" s="129"/>
      <c r="B1321" s="130"/>
      <c r="C1321" s="130"/>
      <c r="D1321" s="130">
        <v>1848301750</v>
      </c>
      <c r="E1321" s="130" t="s">
        <v>1077</v>
      </c>
      <c r="F1321" s="223"/>
      <c r="G1321" s="15">
        <v>59</v>
      </c>
      <c r="H1321" s="15">
        <v>0</v>
      </c>
      <c r="I1321" s="29">
        <v>59</v>
      </c>
      <c r="J1321" s="29">
        <v>59</v>
      </c>
      <c r="K1321" s="48">
        <v>50.288019999999996</v>
      </c>
    </row>
    <row r="1322" spans="1:11" x14ac:dyDescent="0.25">
      <c r="A1322" s="129"/>
      <c r="B1322" s="130"/>
      <c r="C1322" s="130"/>
      <c r="D1322" s="130">
        <v>1848400840</v>
      </c>
      <c r="E1322" s="130" t="s">
        <v>1078</v>
      </c>
      <c r="F1322" s="223"/>
      <c r="G1322" s="15">
        <v>15</v>
      </c>
      <c r="H1322" s="15">
        <v>0</v>
      </c>
      <c r="I1322" s="29">
        <v>15</v>
      </c>
      <c r="J1322" s="29">
        <v>15</v>
      </c>
      <c r="K1322" s="48">
        <v>22.997630000000001</v>
      </c>
    </row>
    <row r="1323" spans="1:11" x14ac:dyDescent="0.25">
      <c r="A1323" s="129"/>
      <c r="B1323" s="130"/>
      <c r="C1323" s="130"/>
      <c r="D1323" s="130">
        <v>1848500110</v>
      </c>
      <c r="E1323" s="130" t="s">
        <v>1079</v>
      </c>
      <c r="F1323" s="223">
        <v>3</v>
      </c>
      <c r="G1323" s="15">
        <v>424</v>
      </c>
      <c r="H1323" s="15">
        <v>-4</v>
      </c>
      <c r="I1323" s="29">
        <v>428</v>
      </c>
      <c r="J1323" s="29">
        <v>495</v>
      </c>
      <c r="K1323" s="48">
        <v>449.84575000000001</v>
      </c>
    </row>
    <row r="1324" spans="1:11" x14ac:dyDescent="0.25">
      <c r="A1324" s="129"/>
      <c r="B1324" s="130"/>
      <c r="C1324" s="130"/>
      <c r="D1324" s="130">
        <v>1848500130</v>
      </c>
      <c r="E1324" s="130" t="s">
        <v>263</v>
      </c>
      <c r="F1324" s="223"/>
      <c r="G1324" s="15">
        <v>18</v>
      </c>
      <c r="H1324" s="15">
        <v>0</v>
      </c>
      <c r="I1324" s="29">
        <v>18</v>
      </c>
      <c r="J1324" s="29">
        <v>20</v>
      </c>
      <c r="K1324" s="48">
        <v>50.690059999999995</v>
      </c>
    </row>
    <row r="1325" spans="1:11" x14ac:dyDescent="0.25">
      <c r="A1325" s="129"/>
      <c r="B1325" s="130"/>
      <c r="C1325" s="130"/>
      <c r="D1325" s="130">
        <v>1848500140</v>
      </c>
      <c r="E1325" s="130" t="s">
        <v>264</v>
      </c>
      <c r="F1325" s="223"/>
      <c r="G1325" s="15">
        <v>42</v>
      </c>
      <c r="H1325" s="15">
        <v>0</v>
      </c>
      <c r="I1325" s="29">
        <v>42</v>
      </c>
      <c r="J1325" s="29">
        <v>42</v>
      </c>
      <c r="K1325" s="48">
        <v>35.38964</v>
      </c>
    </row>
    <row r="1326" spans="1:11" x14ac:dyDescent="0.25">
      <c r="A1326" s="129"/>
      <c r="B1326" s="130"/>
      <c r="C1326" s="130"/>
      <c r="D1326" s="130">
        <v>1848500410</v>
      </c>
      <c r="E1326" s="130" t="s">
        <v>1080</v>
      </c>
      <c r="F1326" s="223"/>
      <c r="G1326" s="15">
        <v>25</v>
      </c>
      <c r="H1326" s="15">
        <v>0</v>
      </c>
      <c r="I1326" s="29">
        <v>25</v>
      </c>
      <c r="J1326" s="29">
        <v>25</v>
      </c>
      <c r="K1326" s="48">
        <v>26.4724</v>
      </c>
    </row>
    <row r="1327" spans="1:11" x14ac:dyDescent="0.25">
      <c r="A1327" s="129"/>
      <c r="B1327" s="130"/>
      <c r="C1327" s="130"/>
      <c r="D1327" s="130">
        <v>1848600750</v>
      </c>
      <c r="E1327" s="130" t="s">
        <v>1081</v>
      </c>
      <c r="F1327" s="223"/>
      <c r="G1327" s="15">
        <v>14</v>
      </c>
      <c r="H1327" s="15">
        <v>0</v>
      </c>
      <c r="I1327" s="29">
        <v>14</v>
      </c>
      <c r="J1327" s="29">
        <v>26</v>
      </c>
      <c r="K1327" s="48">
        <v>14.675000000000001</v>
      </c>
    </row>
    <row r="1328" spans="1:11" x14ac:dyDescent="0.25">
      <c r="A1328" s="129"/>
      <c r="B1328" s="130"/>
      <c r="C1328" s="130"/>
      <c r="D1328" s="130">
        <v>1848600751</v>
      </c>
      <c r="E1328" s="130" t="s">
        <v>1082</v>
      </c>
      <c r="F1328" s="223"/>
      <c r="G1328" s="15">
        <v>15</v>
      </c>
      <c r="H1328" s="15">
        <v>0</v>
      </c>
      <c r="I1328" s="29">
        <v>15</v>
      </c>
      <c r="J1328" s="29">
        <v>10</v>
      </c>
      <c r="K1328" s="48">
        <v>0</v>
      </c>
    </row>
    <row r="1329" spans="1:11" x14ac:dyDescent="0.25">
      <c r="A1329" s="129"/>
      <c r="B1329" s="130"/>
      <c r="C1329" s="131"/>
      <c r="D1329" s="131">
        <v>1848301751</v>
      </c>
      <c r="E1329" s="131" t="s">
        <v>1083</v>
      </c>
      <c r="F1329" s="223"/>
      <c r="G1329" s="15">
        <v>100</v>
      </c>
      <c r="H1329" s="15">
        <v>100</v>
      </c>
      <c r="I1329" s="29">
        <v>0</v>
      </c>
      <c r="J1329" s="29"/>
      <c r="K1329" s="48"/>
    </row>
    <row r="1330" spans="1:11" x14ac:dyDescent="0.25">
      <c r="A1330" s="129"/>
      <c r="B1330" s="130"/>
      <c r="C1330" s="249" t="s">
        <v>1084</v>
      </c>
      <c r="D1330" s="249"/>
      <c r="E1330" s="249"/>
      <c r="F1330" s="144">
        <v>10.25</v>
      </c>
      <c r="G1330" s="145">
        <v>2496</v>
      </c>
      <c r="H1330" s="145">
        <v>86</v>
      </c>
      <c r="I1330" s="146">
        <v>2410</v>
      </c>
      <c r="J1330" s="146">
        <v>2070</v>
      </c>
      <c r="K1330" s="147">
        <v>1926.5320100000004</v>
      </c>
    </row>
    <row r="1331" spans="1:11" x14ac:dyDescent="0.25">
      <c r="A1331" s="129"/>
      <c r="B1331" s="130"/>
      <c r="C1331" s="142" t="s">
        <v>182</v>
      </c>
      <c r="D1331" s="142">
        <v>1842200840</v>
      </c>
      <c r="E1331" s="142" t="s">
        <v>1085</v>
      </c>
      <c r="F1331" s="223"/>
      <c r="G1331" s="15">
        <v>800</v>
      </c>
      <c r="H1331" s="15">
        <v>0</v>
      </c>
      <c r="I1331" s="29">
        <v>800</v>
      </c>
      <c r="J1331" s="29">
        <v>366</v>
      </c>
      <c r="K1331" s="48">
        <v>661.23669999999993</v>
      </c>
    </row>
    <row r="1332" spans="1:11" x14ac:dyDescent="0.25">
      <c r="A1332" s="129"/>
      <c r="B1332" s="130"/>
      <c r="C1332" s="130"/>
      <c r="D1332" s="130">
        <v>1842200841</v>
      </c>
      <c r="E1332" s="130" t="s">
        <v>1086</v>
      </c>
      <c r="F1332" s="223"/>
      <c r="G1332" s="15">
        <v>9</v>
      </c>
      <c r="H1332" s="15">
        <v>0</v>
      </c>
      <c r="I1332" s="29">
        <v>9</v>
      </c>
      <c r="J1332" s="29">
        <v>10</v>
      </c>
      <c r="K1332" s="48">
        <v>7.8627000000000002</v>
      </c>
    </row>
    <row r="1333" spans="1:11" x14ac:dyDescent="0.25">
      <c r="A1333" s="129"/>
      <c r="B1333" s="130"/>
      <c r="C1333" s="130"/>
      <c r="D1333" s="130">
        <v>1842400110</v>
      </c>
      <c r="E1333" s="130" t="s">
        <v>1087</v>
      </c>
      <c r="F1333" s="223">
        <v>5.85</v>
      </c>
      <c r="G1333" s="15">
        <v>959</v>
      </c>
      <c r="H1333" s="15">
        <v>-10</v>
      </c>
      <c r="I1333" s="29">
        <v>969</v>
      </c>
      <c r="J1333" s="29">
        <v>900</v>
      </c>
      <c r="K1333" s="48">
        <v>792.78380000000004</v>
      </c>
    </row>
    <row r="1334" spans="1:11" x14ac:dyDescent="0.25">
      <c r="A1334" s="129"/>
      <c r="B1334" s="130"/>
      <c r="C1334" s="130"/>
      <c r="D1334" s="130">
        <v>1842400130</v>
      </c>
      <c r="E1334" s="130" t="s">
        <v>263</v>
      </c>
      <c r="F1334" s="223"/>
      <c r="G1334" s="15">
        <v>23</v>
      </c>
      <c r="H1334" s="15">
        <v>0</v>
      </c>
      <c r="I1334" s="29">
        <v>23</v>
      </c>
      <c r="J1334" s="29">
        <v>25</v>
      </c>
      <c r="K1334" s="48">
        <v>16.631979999999999</v>
      </c>
    </row>
    <row r="1335" spans="1:11" x14ac:dyDescent="0.25">
      <c r="A1335" s="129"/>
      <c r="B1335" s="130"/>
      <c r="C1335" s="130"/>
      <c r="D1335" s="130">
        <v>1842400140</v>
      </c>
      <c r="E1335" s="130" t="s">
        <v>1088</v>
      </c>
      <c r="F1335" s="223"/>
      <c r="G1335" s="15">
        <v>42</v>
      </c>
      <c r="H1335" s="15">
        <v>0</v>
      </c>
      <c r="I1335" s="29">
        <v>42</v>
      </c>
      <c r="J1335" s="29">
        <v>42</v>
      </c>
      <c r="K1335" s="48">
        <v>43.785269999999997</v>
      </c>
    </row>
    <row r="1336" spans="1:11" x14ac:dyDescent="0.25">
      <c r="A1336" s="129"/>
      <c r="B1336" s="130"/>
      <c r="C1336" s="130"/>
      <c r="D1336" s="130">
        <v>1842400840</v>
      </c>
      <c r="E1336" s="130" t="s">
        <v>1089</v>
      </c>
      <c r="F1336" s="223"/>
      <c r="G1336" s="15">
        <v>70</v>
      </c>
      <c r="H1336" s="15">
        <v>0</v>
      </c>
      <c r="I1336" s="29">
        <v>70</v>
      </c>
      <c r="J1336" s="29">
        <v>70</v>
      </c>
      <c r="K1336" s="48">
        <v>28.576270000000001</v>
      </c>
    </row>
    <row r="1337" spans="1:11" x14ac:dyDescent="0.25">
      <c r="A1337" s="129"/>
      <c r="B1337" s="130"/>
      <c r="C1337" s="130"/>
      <c r="D1337" s="130">
        <v>1842401110</v>
      </c>
      <c r="E1337" s="130" t="s">
        <v>1090</v>
      </c>
      <c r="F1337" s="223">
        <v>0.35</v>
      </c>
      <c r="G1337" s="15">
        <v>30</v>
      </c>
      <c r="H1337" s="15">
        <v>-20</v>
      </c>
      <c r="I1337" s="29">
        <v>50</v>
      </c>
      <c r="J1337" s="29">
        <v>50</v>
      </c>
      <c r="K1337" s="48">
        <v>4.0763100000000003</v>
      </c>
    </row>
    <row r="1338" spans="1:11" x14ac:dyDescent="0.25">
      <c r="A1338" s="129"/>
      <c r="B1338" s="130"/>
      <c r="C1338" s="130"/>
      <c r="D1338" s="130">
        <v>1842401130</v>
      </c>
      <c r="E1338" s="130" t="s">
        <v>1090</v>
      </c>
      <c r="F1338" s="223"/>
      <c r="G1338" s="15">
        <v>18</v>
      </c>
      <c r="H1338" s="15">
        <v>0</v>
      </c>
      <c r="I1338" s="29">
        <v>18</v>
      </c>
      <c r="J1338" s="29">
        <v>20</v>
      </c>
      <c r="K1338" s="48"/>
    </row>
    <row r="1339" spans="1:11" x14ac:dyDescent="0.25">
      <c r="A1339" s="129"/>
      <c r="B1339" s="130"/>
      <c r="C1339" s="130"/>
      <c r="D1339" s="130">
        <v>1842401750</v>
      </c>
      <c r="E1339" s="130" t="s">
        <v>1091</v>
      </c>
      <c r="F1339" s="223"/>
      <c r="G1339" s="15">
        <v>325</v>
      </c>
      <c r="H1339" s="15">
        <v>0</v>
      </c>
      <c r="I1339" s="29">
        <v>325</v>
      </c>
      <c r="J1339" s="29">
        <v>295</v>
      </c>
      <c r="K1339" s="48">
        <v>13.14725</v>
      </c>
    </row>
    <row r="1340" spans="1:11" x14ac:dyDescent="0.25">
      <c r="A1340" s="129"/>
      <c r="B1340" s="130"/>
      <c r="C1340" s="130"/>
      <c r="D1340" s="130">
        <v>1842410110</v>
      </c>
      <c r="E1340" s="130" t="s">
        <v>1092</v>
      </c>
      <c r="F1340" s="223">
        <v>1.5</v>
      </c>
      <c r="G1340" s="15">
        <v>179</v>
      </c>
      <c r="H1340" s="15">
        <v>-2</v>
      </c>
      <c r="I1340" s="29">
        <v>181</v>
      </c>
      <c r="J1340" s="29">
        <v>260</v>
      </c>
      <c r="K1340" s="48">
        <v>253.00855999999999</v>
      </c>
    </row>
    <row r="1341" spans="1:11" x14ac:dyDescent="0.25">
      <c r="A1341" s="129"/>
      <c r="B1341" s="130"/>
      <c r="C1341" s="131"/>
      <c r="D1341" s="131">
        <v>1842200842</v>
      </c>
      <c r="E1341" s="131" t="s">
        <v>1093</v>
      </c>
      <c r="F1341" s="223"/>
      <c r="G1341" s="15">
        <v>310</v>
      </c>
      <c r="H1341" s="15">
        <v>310</v>
      </c>
      <c r="I1341" s="29"/>
      <c r="J1341" s="29"/>
      <c r="K1341" s="48"/>
    </row>
    <row r="1342" spans="1:11" x14ac:dyDescent="0.25">
      <c r="A1342" s="129"/>
      <c r="B1342" s="130"/>
      <c r="C1342" s="249" t="s">
        <v>1094</v>
      </c>
      <c r="D1342" s="249"/>
      <c r="E1342" s="249"/>
      <c r="F1342" s="144">
        <v>7.6999999999999993</v>
      </c>
      <c r="G1342" s="145">
        <v>2765</v>
      </c>
      <c r="H1342" s="145">
        <v>278</v>
      </c>
      <c r="I1342" s="146">
        <v>2487</v>
      </c>
      <c r="J1342" s="146">
        <v>2038</v>
      </c>
      <c r="K1342" s="147">
        <v>1821.1088399999999</v>
      </c>
    </row>
    <row r="1343" spans="1:11" x14ac:dyDescent="0.25">
      <c r="A1343" s="129"/>
      <c r="B1343" s="130"/>
      <c r="C1343" s="142" t="s">
        <v>183</v>
      </c>
      <c r="D1343" s="142">
        <v>1847100110</v>
      </c>
      <c r="E1343" s="142" t="s">
        <v>1095</v>
      </c>
      <c r="F1343" s="223">
        <v>2.15</v>
      </c>
      <c r="G1343" s="15">
        <v>379</v>
      </c>
      <c r="H1343" s="15">
        <v>-4</v>
      </c>
      <c r="I1343" s="29">
        <v>383</v>
      </c>
      <c r="J1343" s="29">
        <v>460</v>
      </c>
      <c r="K1343" s="48">
        <v>286.34217000000001</v>
      </c>
    </row>
    <row r="1344" spans="1:11" x14ac:dyDescent="0.25">
      <c r="A1344" s="129"/>
      <c r="B1344" s="130"/>
      <c r="C1344" s="130"/>
      <c r="D1344" s="130">
        <v>1847100130</v>
      </c>
      <c r="E1344" s="130" t="s">
        <v>263</v>
      </c>
      <c r="F1344" s="223"/>
      <c r="G1344" s="15">
        <v>3</v>
      </c>
      <c r="H1344" s="15">
        <v>0</v>
      </c>
      <c r="I1344" s="29">
        <v>3</v>
      </c>
      <c r="J1344" s="29">
        <v>3</v>
      </c>
      <c r="K1344" s="48">
        <v>4.5927299999999995</v>
      </c>
    </row>
    <row r="1345" spans="1:11" x14ac:dyDescent="0.25">
      <c r="A1345" s="129"/>
      <c r="B1345" s="130"/>
      <c r="C1345" s="130"/>
      <c r="D1345" s="130">
        <v>1847100140</v>
      </c>
      <c r="E1345" s="130" t="s">
        <v>264</v>
      </c>
      <c r="F1345" s="223"/>
      <c r="G1345" s="15">
        <v>20</v>
      </c>
      <c r="H1345" s="15">
        <v>0</v>
      </c>
      <c r="I1345" s="29">
        <v>20</v>
      </c>
      <c r="J1345" s="29">
        <v>18</v>
      </c>
      <c r="K1345" s="48">
        <v>21.65146</v>
      </c>
    </row>
    <row r="1346" spans="1:11" x14ac:dyDescent="0.25">
      <c r="A1346" s="129"/>
      <c r="B1346" s="130"/>
      <c r="C1346" s="130"/>
      <c r="D1346" s="130">
        <v>1847100840</v>
      </c>
      <c r="E1346" s="130" t="s">
        <v>1096</v>
      </c>
      <c r="F1346" s="223"/>
      <c r="G1346" s="15">
        <v>456</v>
      </c>
      <c r="H1346" s="15">
        <v>0</v>
      </c>
      <c r="I1346" s="29">
        <v>456</v>
      </c>
      <c r="J1346" s="29">
        <v>200</v>
      </c>
      <c r="K1346" s="48">
        <v>132.99220000000003</v>
      </c>
    </row>
    <row r="1347" spans="1:11" x14ac:dyDescent="0.25">
      <c r="A1347" s="129"/>
      <c r="B1347" s="130"/>
      <c r="C1347" s="130"/>
      <c r="D1347" s="130">
        <v>1847200840</v>
      </c>
      <c r="E1347" s="130" t="s">
        <v>1097</v>
      </c>
      <c r="F1347" s="223"/>
      <c r="G1347" s="15">
        <v>0</v>
      </c>
      <c r="H1347" s="15">
        <v>0</v>
      </c>
      <c r="I1347" s="29">
        <v>0</v>
      </c>
      <c r="J1347" s="29">
        <v>20</v>
      </c>
      <c r="K1347" s="48">
        <v>0</v>
      </c>
    </row>
    <row r="1348" spans="1:11" x14ac:dyDescent="0.25">
      <c r="A1348" s="129"/>
      <c r="B1348" s="130"/>
      <c r="C1348" s="130"/>
      <c r="D1348" s="130">
        <v>1847300781</v>
      </c>
      <c r="E1348" s="130" t="s">
        <v>1098</v>
      </c>
      <c r="F1348" s="223"/>
      <c r="G1348" s="15">
        <v>0</v>
      </c>
      <c r="H1348" s="15">
        <v>0</v>
      </c>
      <c r="I1348" s="29">
        <v>0</v>
      </c>
      <c r="J1348" s="29">
        <v>60</v>
      </c>
      <c r="K1348" s="48">
        <v>60</v>
      </c>
    </row>
    <row r="1349" spans="1:11" x14ac:dyDescent="0.25">
      <c r="A1349" s="129"/>
      <c r="B1349" s="130"/>
      <c r="C1349" s="130"/>
      <c r="D1349" s="130">
        <v>1847300840</v>
      </c>
      <c r="E1349" s="130" t="s">
        <v>1099</v>
      </c>
      <c r="F1349" s="223"/>
      <c r="G1349" s="15">
        <v>99</v>
      </c>
      <c r="H1349" s="15">
        <v>0</v>
      </c>
      <c r="I1349" s="29">
        <v>99</v>
      </c>
      <c r="J1349" s="29">
        <v>200</v>
      </c>
      <c r="K1349" s="48">
        <v>332.20800000000003</v>
      </c>
    </row>
    <row r="1350" spans="1:11" x14ac:dyDescent="0.25">
      <c r="A1350" s="129"/>
      <c r="B1350" s="130"/>
      <c r="C1350" s="130"/>
      <c r="D1350" s="130">
        <v>1847400115</v>
      </c>
      <c r="E1350" s="130" t="s">
        <v>261</v>
      </c>
      <c r="F1350" s="223"/>
      <c r="G1350" s="15">
        <v>100</v>
      </c>
      <c r="H1350" s="15">
        <v>0</v>
      </c>
      <c r="I1350" s="29">
        <v>100</v>
      </c>
      <c r="J1350" s="29">
        <v>100</v>
      </c>
      <c r="K1350" s="48">
        <v>91.31</v>
      </c>
    </row>
    <row r="1351" spans="1:11" x14ac:dyDescent="0.25">
      <c r="A1351" s="129"/>
      <c r="B1351" s="130"/>
      <c r="C1351" s="130"/>
      <c r="D1351" s="130">
        <v>1847400430</v>
      </c>
      <c r="E1351" s="130" t="s">
        <v>1100</v>
      </c>
      <c r="F1351" s="223"/>
      <c r="G1351" s="15">
        <v>47</v>
      </c>
      <c r="H1351" s="15">
        <v>-5</v>
      </c>
      <c r="I1351" s="29">
        <v>52</v>
      </c>
      <c r="J1351" s="29">
        <v>65</v>
      </c>
      <c r="K1351" s="48">
        <v>38.656289999999998</v>
      </c>
    </row>
    <row r="1352" spans="1:11" x14ac:dyDescent="0.25">
      <c r="A1352" s="129"/>
      <c r="B1352" s="130"/>
      <c r="C1352" s="130"/>
      <c r="D1352" s="130">
        <v>1847400751</v>
      </c>
      <c r="E1352" s="130" t="s">
        <v>1101</v>
      </c>
      <c r="F1352" s="223"/>
      <c r="G1352" s="15">
        <v>72</v>
      </c>
      <c r="H1352" s="15">
        <v>0</v>
      </c>
      <c r="I1352" s="29">
        <v>72</v>
      </c>
      <c r="J1352" s="29">
        <v>122</v>
      </c>
      <c r="K1352" s="48">
        <v>60.239599999999996</v>
      </c>
    </row>
    <row r="1353" spans="1:11" x14ac:dyDescent="0.25">
      <c r="A1353" s="129"/>
      <c r="B1353" s="130"/>
      <c r="C1353" s="130"/>
      <c r="D1353" s="130">
        <v>1847400780</v>
      </c>
      <c r="E1353" s="130" t="s">
        <v>1102</v>
      </c>
      <c r="F1353" s="223"/>
      <c r="G1353" s="15">
        <v>358</v>
      </c>
      <c r="H1353" s="15">
        <v>-23</v>
      </c>
      <c r="I1353" s="29">
        <v>381</v>
      </c>
      <c r="J1353" s="29">
        <v>381</v>
      </c>
      <c r="K1353" s="48">
        <v>370.00799000000001</v>
      </c>
    </row>
    <row r="1354" spans="1:11" x14ac:dyDescent="0.25">
      <c r="A1354" s="129"/>
      <c r="B1354" s="130"/>
      <c r="C1354" s="130"/>
      <c r="D1354" s="130">
        <v>1847400798</v>
      </c>
      <c r="E1354" s="130" t="s">
        <v>666</v>
      </c>
      <c r="F1354" s="223"/>
      <c r="G1354" s="15">
        <v>13</v>
      </c>
      <c r="H1354" s="15">
        <v>0</v>
      </c>
      <c r="I1354" s="29">
        <v>13</v>
      </c>
      <c r="J1354" s="29">
        <v>13</v>
      </c>
      <c r="K1354" s="48">
        <v>12.367000000000001</v>
      </c>
    </row>
    <row r="1355" spans="1:11" x14ac:dyDescent="0.25">
      <c r="A1355" s="129"/>
      <c r="B1355" s="130"/>
      <c r="C1355" s="130"/>
      <c r="D1355" s="130">
        <v>1847400840</v>
      </c>
      <c r="E1355" s="130" t="s">
        <v>1103</v>
      </c>
      <c r="F1355" s="223"/>
      <c r="G1355" s="15">
        <v>15</v>
      </c>
      <c r="H1355" s="15">
        <v>0</v>
      </c>
      <c r="I1355" s="29">
        <v>15</v>
      </c>
      <c r="J1355" s="29">
        <v>15</v>
      </c>
      <c r="K1355" s="48">
        <v>28.22</v>
      </c>
    </row>
    <row r="1356" spans="1:11" x14ac:dyDescent="0.25">
      <c r="A1356" s="129"/>
      <c r="B1356" s="130"/>
      <c r="C1356" s="131"/>
      <c r="D1356" s="131">
        <v>1847400930</v>
      </c>
      <c r="E1356" s="131" t="s">
        <v>1104</v>
      </c>
      <c r="F1356" s="223"/>
      <c r="G1356" s="15">
        <v>15</v>
      </c>
      <c r="H1356" s="15">
        <v>0</v>
      </c>
      <c r="I1356" s="29">
        <v>15</v>
      </c>
      <c r="J1356" s="29">
        <v>15</v>
      </c>
      <c r="K1356" s="48">
        <v>4.91167</v>
      </c>
    </row>
    <row r="1357" spans="1:11" x14ac:dyDescent="0.25">
      <c r="A1357" s="129"/>
      <c r="B1357" s="130"/>
      <c r="C1357" s="249" t="s">
        <v>1105</v>
      </c>
      <c r="D1357" s="249"/>
      <c r="E1357" s="249"/>
      <c r="F1357" s="144">
        <v>2.15</v>
      </c>
      <c r="G1357" s="145">
        <v>1577</v>
      </c>
      <c r="H1357" s="145">
        <v>-32</v>
      </c>
      <c r="I1357" s="146">
        <v>1609</v>
      </c>
      <c r="J1357" s="146">
        <v>1672</v>
      </c>
      <c r="K1357" s="147">
        <v>1443.49911</v>
      </c>
    </row>
    <row r="1358" spans="1:11" x14ac:dyDescent="0.25">
      <c r="A1358" s="129"/>
      <c r="B1358" s="130"/>
      <c r="C1358" s="142" t="s">
        <v>184</v>
      </c>
      <c r="D1358" s="142">
        <v>1846300840</v>
      </c>
      <c r="E1358" s="142" t="s">
        <v>1106</v>
      </c>
      <c r="F1358" s="223"/>
      <c r="G1358" s="15">
        <v>170</v>
      </c>
      <c r="H1358" s="15">
        <v>0</v>
      </c>
      <c r="I1358" s="29">
        <v>170</v>
      </c>
      <c r="J1358" s="29">
        <v>170</v>
      </c>
      <c r="K1358" s="48">
        <v>132.3475</v>
      </c>
    </row>
    <row r="1359" spans="1:11" x14ac:dyDescent="0.25">
      <c r="A1359" s="129"/>
      <c r="B1359" s="130"/>
      <c r="C1359" s="130"/>
      <c r="D1359" s="130">
        <v>1846400840</v>
      </c>
      <c r="E1359" s="130" t="s">
        <v>1107</v>
      </c>
      <c r="F1359" s="223"/>
      <c r="G1359" s="15">
        <v>0</v>
      </c>
      <c r="H1359" s="15">
        <v>-120</v>
      </c>
      <c r="I1359" s="29">
        <v>120</v>
      </c>
      <c r="J1359" s="29">
        <v>120</v>
      </c>
      <c r="K1359" s="48">
        <v>102.102</v>
      </c>
    </row>
    <row r="1360" spans="1:11" x14ac:dyDescent="0.25">
      <c r="A1360" s="129"/>
      <c r="B1360" s="130"/>
      <c r="C1360" s="130"/>
      <c r="D1360" s="130">
        <v>1846500840</v>
      </c>
      <c r="E1360" s="130" t="s">
        <v>1108</v>
      </c>
      <c r="F1360" s="223"/>
      <c r="G1360" s="15">
        <v>9800</v>
      </c>
      <c r="H1360" s="15">
        <v>0</v>
      </c>
      <c r="I1360" s="29">
        <v>9800</v>
      </c>
      <c r="J1360" s="29">
        <v>9100</v>
      </c>
      <c r="K1360" s="48">
        <v>8610.2829999999994</v>
      </c>
    </row>
    <row r="1361" spans="1:11" x14ac:dyDescent="0.25">
      <c r="A1361" s="129"/>
      <c r="B1361" s="130"/>
      <c r="C1361" s="130"/>
      <c r="D1361" s="130">
        <v>1846600840</v>
      </c>
      <c r="E1361" s="130" t="s">
        <v>1109</v>
      </c>
      <c r="F1361" s="223"/>
      <c r="G1361" s="15">
        <v>760</v>
      </c>
      <c r="H1361" s="15">
        <v>120</v>
      </c>
      <c r="I1361" s="29">
        <v>640</v>
      </c>
      <c r="J1361" s="29">
        <v>620</v>
      </c>
      <c r="K1361" s="48">
        <v>615.97</v>
      </c>
    </row>
    <row r="1362" spans="1:11" x14ac:dyDescent="0.25">
      <c r="A1362" s="129"/>
      <c r="B1362" s="130"/>
      <c r="C1362" s="130"/>
      <c r="D1362" s="130">
        <v>1846700840</v>
      </c>
      <c r="E1362" s="130" t="s">
        <v>1110</v>
      </c>
      <c r="F1362" s="223"/>
      <c r="G1362" s="15">
        <v>2200</v>
      </c>
      <c r="H1362" s="15">
        <v>0</v>
      </c>
      <c r="I1362" s="29">
        <v>2200</v>
      </c>
      <c r="J1362" s="29">
        <v>800</v>
      </c>
      <c r="K1362" s="48">
        <v>868.24459999999999</v>
      </c>
    </row>
    <row r="1363" spans="1:11" x14ac:dyDescent="0.25">
      <c r="A1363" s="129"/>
      <c r="B1363" s="130"/>
      <c r="C1363" s="130"/>
      <c r="D1363" s="130">
        <v>1846710115</v>
      </c>
      <c r="E1363" s="130" t="s">
        <v>261</v>
      </c>
      <c r="F1363" s="223"/>
      <c r="G1363" s="15">
        <v>100</v>
      </c>
      <c r="H1363" s="15">
        <v>0</v>
      </c>
      <c r="I1363" s="29">
        <v>100</v>
      </c>
      <c r="J1363" s="29">
        <v>100</v>
      </c>
      <c r="K1363" s="48">
        <v>91.31</v>
      </c>
    </row>
    <row r="1364" spans="1:11" x14ac:dyDescent="0.25">
      <c r="A1364" s="129"/>
      <c r="B1364" s="130"/>
      <c r="C1364" s="130"/>
      <c r="D1364" s="130">
        <v>1846710750</v>
      </c>
      <c r="E1364" s="130" t="s">
        <v>404</v>
      </c>
      <c r="F1364" s="223"/>
      <c r="G1364" s="15">
        <v>70</v>
      </c>
      <c r="H1364" s="15">
        <v>0</v>
      </c>
      <c r="I1364" s="29">
        <v>70</v>
      </c>
      <c r="J1364" s="29">
        <v>100</v>
      </c>
      <c r="K1364" s="48">
        <v>92.861999999999995</v>
      </c>
    </row>
    <row r="1365" spans="1:11" x14ac:dyDescent="0.25">
      <c r="A1365" s="129"/>
      <c r="B1365" s="130"/>
      <c r="C1365" s="130"/>
      <c r="D1365" s="130">
        <v>1846710798</v>
      </c>
      <c r="E1365" s="130" t="s">
        <v>666</v>
      </c>
      <c r="F1365" s="223"/>
      <c r="G1365" s="15">
        <v>13</v>
      </c>
      <c r="H1365" s="15">
        <v>0</v>
      </c>
      <c r="I1365" s="29">
        <v>13</v>
      </c>
      <c r="J1365" s="29">
        <v>13</v>
      </c>
      <c r="K1365" s="48">
        <v>12.367000000000001</v>
      </c>
    </row>
    <row r="1366" spans="1:11" x14ac:dyDescent="0.25">
      <c r="A1366" s="129"/>
      <c r="B1366" s="130"/>
      <c r="C1366" s="131"/>
      <c r="D1366" s="131">
        <v>1846800840</v>
      </c>
      <c r="E1366" s="131" t="s">
        <v>1111</v>
      </c>
      <c r="F1366" s="223"/>
      <c r="G1366" s="15">
        <v>560</v>
      </c>
      <c r="H1366" s="15">
        <v>0</v>
      </c>
      <c r="I1366" s="29">
        <v>560</v>
      </c>
      <c r="J1366" s="29">
        <v>550</v>
      </c>
      <c r="K1366" s="48">
        <v>558.64599999999996</v>
      </c>
    </row>
    <row r="1367" spans="1:11" x14ac:dyDescent="0.25">
      <c r="A1367" s="129"/>
      <c r="B1367" s="130"/>
      <c r="C1367" s="249" t="s">
        <v>1112</v>
      </c>
      <c r="D1367" s="249"/>
      <c r="E1367" s="249"/>
      <c r="F1367" s="144"/>
      <c r="G1367" s="145">
        <v>13673</v>
      </c>
      <c r="H1367" s="145">
        <v>0</v>
      </c>
      <c r="I1367" s="146">
        <v>13673</v>
      </c>
      <c r="J1367" s="146">
        <v>11573</v>
      </c>
      <c r="K1367" s="147">
        <v>11084.132099999999</v>
      </c>
    </row>
    <row r="1368" spans="1:11" x14ac:dyDescent="0.25">
      <c r="A1368" s="129"/>
      <c r="B1368" s="130"/>
      <c r="C1368" s="142" t="s">
        <v>185</v>
      </c>
      <c r="D1368" s="142">
        <v>1845100840</v>
      </c>
      <c r="E1368" s="142" t="s">
        <v>1113</v>
      </c>
      <c r="F1368" s="223"/>
      <c r="G1368" s="15">
        <v>30200</v>
      </c>
      <c r="H1368" s="15">
        <v>0</v>
      </c>
      <c r="I1368" s="29">
        <v>30200</v>
      </c>
      <c r="J1368" s="29">
        <v>27400</v>
      </c>
      <c r="K1368" s="48">
        <v>27687.651000000002</v>
      </c>
    </row>
    <row r="1369" spans="1:11" x14ac:dyDescent="0.25">
      <c r="A1369" s="129"/>
      <c r="B1369" s="130"/>
      <c r="C1369" s="130"/>
      <c r="D1369" s="130">
        <v>1845200840</v>
      </c>
      <c r="E1369" s="130" t="s">
        <v>1114</v>
      </c>
      <c r="F1369" s="223"/>
      <c r="G1369" s="15">
        <v>2570</v>
      </c>
      <c r="H1369" s="15">
        <v>-30</v>
      </c>
      <c r="I1369" s="29">
        <v>2600</v>
      </c>
      <c r="J1369" s="29">
        <v>2600</v>
      </c>
      <c r="K1369" s="48">
        <v>2673.4679999999998</v>
      </c>
    </row>
    <row r="1370" spans="1:11" x14ac:dyDescent="0.25">
      <c r="A1370" s="129"/>
      <c r="B1370" s="130"/>
      <c r="C1370" s="130"/>
      <c r="D1370" s="130">
        <v>1845202840</v>
      </c>
      <c r="E1370" s="130" t="s">
        <v>1115</v>
      </c>
      <c r="F1370" s="223"/>
      <c r="G1370" s="15">
        <v>1000</v>
      </c>
      <c r="H1370" s="15">
        <v>0</v>
      </c>
      <c r="I1370" s="29">
        <v>1000</v>
      </c>
      <c r="J1370" s="29">
        <v>1000</v>
      </c>
      <c r="K1370" s="48">
        <v>959.63900000000001</v>
      </c>
    </row>
    <row r="1371" spans="1:11" x14ac:dyDescent="0.25">
      <c r="A1371" s="129"/>
      <c r="B1371" s="130"/>
      <c r="C1371" s="130"/>
      <c r="D1371" s="130">
        <v>1845210115</v>
      </c>
      <c r="E1371" s="130" t="s">
        <v>261</v>
      </c>
      <c r="F1371" s="223"/>
      <c r="G1371" s="15">
        <v>100</v>
      </c>
      <c r="H1371" s="15">
        <v>0</v>
      </c>
      <c r="I1371" s="29">
        <v>100</v>
      </c>
      <c r="J1371" s="29">
        <v>100</v>
      </c>
      <c r="K1371" s="48">
        <v>91.31</v>
      </c>
    </row>
    <row r="1372" spans="1:11" x14ac:dyDescent="0.25">
      <c r="A1372" s="129"/>
      <c r="B1372" s="130"/>
      <c r="C1372" s="130"/>
      <c r="D1372" s="130">
        <v>1845210798</v>
      </c>
      <c r="E1372" s="130" t="s">
        <v>666</v>
      </c>
      <c r="F1372" s="223"/>
      <c r="G1372" s="15">
        <v>13</v>
      </c>
      <c r="H1372" s="15">
        <v>0</v>
      </c>
      <c r="I1372" s="29">
        <v>13</v>
      </c>
      <c r="J1372" s="29">
        <v>13</v>
      </c>
      <c r="K1372" s="48">
        <v>12.367000000000001</v>
      </c>
    </row>
    <row r="1373" spans="1:11" ht="27.6" x14ac:dyDescent="0.25">
      <c r="A1373" s="129"/>
      <c r="B1373" s="130"/>
      <c r="C1373" s="130"/>
      <c r="D1373" s="130">
        <v>1845300840</v>
      </c>
      <c r="E1373" s="158" t="s">
        <v>1116</v>
      </c>
      <c r="F1373" s="223"/>
      <c r="G1373" s="15">
        <v>900</v>
      </c>
      <c r="H1373" s="15">
        <v>0</v>
      </c>
      <c r="I1373" s="29">
        <v>900</v>
      </c>
      <c r="J1373" s="29">
        <v>900</v>
      </c>
      <c r="K1373" s="48">
        <v>860.06040000000007</v>
      </c>
    </row>
    <row r="1374" spans="1:11" x14ac:dyDescent="0.25">
      <c r="A1374" s="129"/>
      <c r="B1374" s="130"/>
      <c r="C1374" s="130"/>
      <c r="D1374" s="130">
        <v>1845300842</v>
      </c>
      <c r="E1374" s="130" t="s">
        <v>156</v>
      </c>
      <c r="F1374" s="223"/>
      <c r="G1374" s="15">
        <v>400</v>
      </c>
      <c r="H1374" s="15">
        <v>0</v>
      </c>
      <c r="I1374" s="29">
        <v>400</v>
      </c>
      <c r="J1374" s="29">
        <v>400</v>
      </c>
      <c r="K1374" s="48">
        <v>159.00479999999999</v>
      </c>
    </row>
    <row r="1375" spans="1:11" x14ac:dyDescent="0.25">
      <c r="A1375" s="129"/>
      <c r="B1375" s="130"/>
      <c r="C1375" s="130"/>
      <c r="D1375" s="130">
        <v>1845400115</v>
      </c>
      <c r="E1375" s="130" t="s">
        <v>261</v>
      </c>
      <c r="F1375" s="223"/>
      <c r="G1375" s="15">
        <v>100</v>
      </c>
      <c r="H1375" s="15">
        <v>0</v>
      </c>
      <c r="I1375" s="29">
        <v>100</v>
      </c>
      <c r="J1375" s="29">
        <v>100</v>
      </c>
      <c r="K1375" s="48">
        <v>91.31</v>
      </c>
    </row>
    <row r="1376" spans="1:11" x14ac:dyDescent="0.25">
      <c r="A1376" s="129"/>
      <c r="B1376" s="130"/>
      <c r="C1376" s="131"/>
      <c r="D1376" s="131">
        <v>1845400798</v>
      </c>
      <c r="E1376" s="131" t="s">
        <v>1117</v>
      </c>
      <c r="F1376" s="223"/>
      <c r="G1376" s="15">
        <v>13</v>
      </c>
      <c r="H1376" s="15">
        <v>0</v>
      </c>
      <c r="I1376" s="29">
        <v>13</v>
      </c>
      <c r="J1376" s="29">
        <v>13</v>
      </c>
      <c r="K1376" s="48">
        <v>12.367000000000001</v>
      </c>
    </row>
    <row r="1377" spans="1:11" x14ac:dyDescent="0.25">
      <c r="A1377" s="129"/>
      <c r="B1377" s="130"/>
      <c r="C1377" s="249" t="s">
        <v>1118</v>
      </c>
      <c r="D1377" s="249"/>
      <c r="E1377" s="249"/>
      <c r="F1377" s="144"/>
      <c r="G1377" s="145">
        <v>35296</v>
      </c>
      <c r="H1377" s="145">
        <v>-30</v>
      </c>
      <c r="I1377" s="146">
        <v>35326</v>
      </c>
      <c r="J1377" s="146">
        <v>32526</v>
      </c>
      <c r="K1377" s="147">
        <v>32547.177199999998</v>
      </c>
    </row>
    <row r="1378" spans="1:11" x14ac:dyDescent="0.25">
      <c r="A1378" s="129"/>
      <c r="B1378" s="130"/>
      <c r="C1378" s="142" t="s">
        <v>186</v>
      </c>
      <c r="D1378" s="142">
        <v>1844300840</v>
      </c>
      <c r="E1378" s="142" t="s">
        <v>1119</v>
      </c>
      <c r="F1378" s="223"/>
      <c r="G1378" s="15">
        <v>2500</v>
      </c>
      <c r="H1378" s="15">
        <v>0</v>
      </c>
      <c r="I1378" s="29">
        <v>2500</v>
      </c>
      <c r="J1378" s="29">
        <v>1800</v>
      </c>
      <c r="K1378" s="48">
        <v>1526.9749999999999</v>
      </c>
    </row>
    <row r="1379" spans="1:11" x14ac:dyDescent="0.25">
      <c r="A1379" s="129"/>
      <c r="B1379" s="130"/>
      <c r="C1379" s="130"/>
      <c r="D1379" s="130">
        <v>1844400110</v>
      </c>
      <c r="E1379" s="130" t="s">
        <v>1120</v>
      </c>
      <c r="F1379" s="223">
        <v>12</v>
      </c>
      <c r="G1379" s="15">
        <v>1638</v>
      </c>
      <c r="H1379" s="15">
        <v>-17</v>
      </c>
      <c r="I1379" s="29">
        <v>1655</v>
      </c>
      <c r="J1379" s="29">
        <v>1695</v>
      </c>
      <c r="K1379" s="48">
        <v>1677.85294</v>
      </c>
    </row>
    <row r="1380" spans="1:11" x14ac:dyDescent="0.25">
      <c r="A1380" s="129"/>
      <c r="B1380" s="130"/>
      <c r="C1380" s="130"/>
      <c r="D1380" s="130">
        <v>1844400115</v>
      </c>
      <c r="E1380" s="130" t="s">
        <v>261</v>
      </c>
      <c r="F1380" s="223"/>
      <c r="G1380" s="15">
        <v>100</v>
      </c>
      <c r="H1380" s="15">
        <v>0</v>
      </c>
      <c r="I1380" s="29">
        <v>100</v>
      </c>
      <c r="J1380" s="29">
        <v>100</v>
      </c>
      <c r="K1380" s="48">
        <v>91.31</v>
      </c>
    </row>
    <row r="1381" spans="1:11" x14ac:dyDescent="0.25">
      <c r="A1381" s="129"/>
      <c r="B1381" s="130"/>
      <c r="C1381" s="130"/>
      <c r="D1381" s="130">
        <v>1844400130</v>
      </c>
      <c r="E1381" s="130" t="s">
        <v>263</v>
      </c>
      <c r="F1381" s="223"/>
      <c r="G1381" s="15">
        <v>18</v>
      </c>
      <c r="H1381" s="15">
        <v>-9</v>
      </c>
      <c r="I1381" s="29">
        <v>27</v>
      </c>
      <c r="J1381" s="29">
        <v>30</v>
      </c>
      <c r="K1381" s="48">
        <v>34.498190000000001</v>
      </c>
    </row>
    <row r="1382" spans="1:11" x14ac:dyDescent="0.25">
      <c r="A1382" s="129"/>
      <c r="B1382" s="130"/>
      <c r="C1382" s="130"/>
      <c r="D1382" s="130">
        <v>1844400140</v>
      </c>
      <c r="E1382" s="130" t="s">
        <v>264</v>
      </c>
      <c r="F1382" s="223"/>
      <c r="G1382" s="15">
        <v>55</v>
      </c>
      <c r="H1382" s="15">
        <v>0</v>
      </c>
      <c r="I1382" s="29">
        <v>55</v>
      </c>
      <c r="J1382" s="29">
        <v>55</v>
      </c>
      <c r="K1382" s="48">
        <v>55.455709999999996</v>
      </c>
    </row>
    <row r="1383" spans="1:11" x14ac:dyDescent="0.25">
      <c r="A1383" s="129"/>
      <c r="B1383" s="130"/>
      <c r="C1383" s="130"/>
      <c r="D1383" s="130">
        <v>1844400210</v>
      </c>
      <c r="E1383" s="130" t="s">
        <v>266</v>
      </c>
      <c r="F1383" s="223">
        <v>1.6</v>
      </c>
      <c r="G1383" s="15">
        <v>229</v>
      </c>
      <c r="H1383" s="15">
        <v>0</v>
      </c>
      <c r="I1383" s="29">
        <v>229</v>
      </c>
      <c r="J1383" s="29">
        <v>230</v>
      </c>
      <c r="K1383" s="48">
        <v>208.36635000000001</v>
      </c>
    </row>
    <row r="1384" spans="1:11" x14ac:dyDescent="0.25">
      <c r="A1384" s="129"/>
      <c r="B1384" s="130"/>
      <c r="C1384" s="130"/>
      <c r="D1384" s="130">
        <v>1844400798</v>
      </c>
      <c r="E1384" s="130" t="s">
        <v>288</v>
      </c>
      <c r="F1384" s="223"/>
      <c r="G1384" s="15">
        <v>13</v>
      </c>
      <c r="H1384" s="15">
        <v>0</v>
      </c>
      <c r="I1384" s="29">
        <v>13</v>
      </c>
      <c r="J1384" s="29">
        <v>13</v>
      </c>
      <c r="K1384" s="48">
        <v>12.367000000000001</v>
      </c>
    </row>
    <row r="1385" spans="1:11" x14ac:dyDescent="0.25">
      <c r="A1385" s="129"/>
      <c r="B1385" s="130"/>
      <c r="C1385" s="130"/>
      <c r="D1385" s="130">
        <v>1844400840</v>
      </c>
      <c r="E1385" s="130" t="s">
        <v>1121</v>
      </c>
      <c r="F1385" s="223"/>
      <c r="G1385" s="15">
        <v>1350</v>
      </c>
      <c r="H1385" s="15">
        <v>0</v>
      </c>
      <c r="I1385" s="29">
        <v>1350</v>
      </c>
      <c r="J1385" s="29">
        <v>1200</v>
      </c>
      <c r="K1385" s="48">
        <v>1057.2316499999999</v>
      </c>
    </row>
    <row r="1386" spans="1:11" x14ac:dyDescent="0.25">
      <c r="A1386" s="129"/>
      <c r="B1386" s="130"/>
      <c r="C1386" s="130"/>
      <c r="D1386" s="130">
        <v>1844410780</v>
      </c>
      <c r="E1386" s="130" t="s">
        <v>1122</v>
      </c>
      <c r="F1386" s="223"/>
      <c r="G1386" s="15">
        <v>34</v>
      </c>
      <c r="H1386" s="15">
        <v>0</v>
      </c>
      <c r="I1386" s="29">
        <v>34</v>
      </c>
      <c r="J1386" s="29">
        <v>38</v>
      </c>
      <c r="K1386" s="48">
        <v>32.342919999999999</v>
      </c>
    </row>
    <row r="1387" spans="1:11" x14ac:dyDescent="0.25">
      <c r="A1387" s="129"/>
      <c r="B1387" s="130"/>
      <c r="C1387" s="130"/>
      <c r="D1387" s="130">
        <v>1844500820</v>
      </c>
      <c r="E1387" s="130" t="s">
        <v>1123</v>
      </c>
      <c r="F1387" s="223"/>
      <c r="G1387" s="15">
        <v>300</v>
      </c>
      <c r="H1387" s="15">
        <v>0</v>
      </c>
      <c r="I1387" s="29">
        <v>300</v>
      </c>
      <c r="J1387" s="29">
        <v>300</v>
      </c>
      <c r="K1387" s="48">
        <v>111.44799999999999</v>
      </c>
    </row>
    <row r="1388" spans="1:11" x14ac:dyDescent="0.25">
      <c r="A1388" s="129"/>
      <c r="B1388" s="130"/>
      <c r="C1388" s="130"/>
      <c r="D1388" s="130">
        <v>1844500840</v>
      </c>
      <c r="E1388" s="130" t="s">
        <v>1124</v>
      </c>
      <c r="F1388" s="223"/>
      <c r="G1388" s="15">
        <v>900</v>
      </c>
      <c r="H1388" s="15">
        <v>0</v>
      </c>
      <c r="I1388" s="29">
        <v>900</v>
      </c>
      <c r="J1388" s="29">
        <v>850</v>
      </c>
      <c r="K1388" s="48">
        <v>589.62323000000004</v>
      </c>
    </row>
    <row r="1389" spans="1:11" x14ac:dyDescent="0.25">
      <c r="A1389" s="129"/>
      <c r="B1389" s="130"/>
      <c r="C1389" s="130"/>
      <c r="D1389" s="130">
        <v>1844500841</v>
      </c>
      <c r="E1389" s="130" t="s">
        <v>1125</v>
      </c>
      <c r="F1389" s="223"/>
      <c r="G1389" s="15">
        <v>365</v>
      </c>
      <c r="H1389" s="15">
        <v>-30</v>
      </c>
      <c r="I1389" s="29">
        <v>395</v>
      </c>
      <c r="J1389" s="29">
        <v>360</v>
      </c>
      <c r="K1389" s="48">
        <v>329.60353999999995</v>
      </c>
    </row>
    <row r="1390" spans="1:11" x14ac:dyDescent="0.25">
      <c r="A1390" s="129"/>
      <c r="B1390" s="130"/>
      <c r="C1390" s="131"/>
      <c r="D1390" s="131">
        <v>1844500842</v>
      </c>
      <c r="E1390" s="131" t="s">
        <v>1126</v>
      </c>
      <c r="F1390" s="223"/>
      <c r="G1390" s="15">
        <v>376</v>
      </c>
      <c r="H1390" s="15">
        <v>376</v>
      </c>
      <c r="I1390" s="29">
        <v>0</v>
      </c>
      <c r="J1390" s="29"/>
      <c r="K1390" s="48"/>
    </row>
    <row r="1391" spans="1:11" x14ac:dyDescent="0.25">
      <c r="A1391" s="129"/>
      <c r="B1391" s="130"/>
      <c r="C1391" s="249" t="s">
        <v>1127</v>
      </c>
      <c r="D1391" s="249"/>
      <c r="E1391" s="249"/>
      <c r="F1391" s="144">
        <v>13.6</v>
      </c>
      <c r="G1391" s="145">
        <v>7878</v>
      </c>
      <c r="H1391" s="145">
        <v>320</v>
      </c>
      <c r="I1391" s="146">
        <v>7558</v>
      </c>
      <c r="J1391" s="146">
        <v>6671</v>
      </c>
      <c r="K1391" s="147">
        <v>5727.0745300000008</v>
      </c>
    </row>
    <row r="1392" spans="1:11" x14ac:dyDescent="0.25">
      <c r="A1392" s="129"/>
      <c r="B1392" s="130"/>
      <c r="C1392" s="142" t="s">
        <v>187</v>
      </c>
      <c r="D1392" s="142">
        <v>1843500110</v>
      </c>
      <c r="E1392" s="142" t="s">
        <v>1128</v>
      </c>
      <c r="F1392" s="223"/>
      <c r="G1392" s="15">
        <v>0</v>
      </c>
      <c r="H1392" s="15">
        <v>0</v>
      </c>
      <c r="I1392" s="29">
        <v>0</v>
      </c>
      <c r="J1392" s="29">
        <v>0</v>
      </c>
      <c r="K1392" s="48">
        <v>268.59958</v>
      </c>
    </row>
    <row r="1393" spans="1:11" x14ac:dyDescent="0.25">
      <c r="A1393" s="129"/>
      <c r="B1393" s="130"/>
      <c r="C1393" s="130"/>
      <c r="D1393" s="130">
        <v>1843500130</v>
      </c>
      <c r="E1393" s="130" t="s">
        <v>263</v>
      </c>
      <c r="F1393" s="223"/>
      <c r="G1393" s="15">
        <v>0</v>
      </c>
      <c r="H1393" s="15">
        <v>0</v>
      </c>
      <c r="I1393" s="29">
        <v>0</v>
      </c>
      <c r="J1393" s="29">
        <v>0</v>
      </c>
      <c r="K1393" s="48">
        <v>16.48161</v>
      </c>
    </row>
    <row r="1394" spans="1:11" x14ac:dyDescent="0.25">
      <c r="A1394" s="129"/>
      <c r="B1394" s="130"/>
      <c r="C1394" s="130"/>
      <c r="D1394" s="130">
        <v>1843500210</v>
      </c>
      <c r="E1394" s="130" t="s">
        <v>266</v>
      </c>
      <c r="F1394" s="223"/>
      <c r="G1394" s="15">
        <v>0</v>
      </c>
      <c r="H1394" s="15">
        <v>0</v>
      </c>
      <c r="I1394" s="29">
        <v>0</v>
      </c>
      <c r="J1394" s="29">
        <v>0</v>
      </c>
      <c r="K1394" s="48">
        <v>0.89263999999999999</v>
      </c>
    </row>
    <row r="1395" spans="1:11" x14ac:dyDescent="0.25">
      <c r="A1395" s="129"/>
      <c r="B1395" s="130"/>
      <c r="C1395" s="130"/>
      <c r="D1395" s="130">
        <v>1843500840</v>
      </c>
      <c r="E1395" s="130" t="s">
        <v>1129</v>
      </c>
      <c r="F1395" s="223"/>
      <c r="G1395" s="15">
        <v>1430</v>
      </c>
      <c r="H1395" s="15">
        <v>0</v>
      </c>
      <c r="I1395" s="29">
        <v>1430</v>
      </c>
      <c r="J1395" s="29">
        <v>1430</v>
      </c>
      <c r="K1395" s="48">
        <v>1531.06232</v>
      </c>
    </row>
    <row r="1396" spans="1:11" x14ac:dyDescent="0.25">
      <c r="A1396" s="129"/>
      <c r="B1396" s="130"/>
      <c r="C1396" s="130"/>
      <c r="D1396" s="130">
        <v>1843500841</v>
      </c>
      <c r="E1396" s="130" t="s">
        <v>1130</v>
      </c>
      <c r="F1396" s="223"/>
      <c r="G1396" s="15">
        <v>60</v>
      </c>
      <c r="H1396" s="15">
        <v>10</v>
      </c>
      <c r="I1396" s="29">
        <v>50</v>
      </c>
      <c r="J1396" s="29">
        <v>50</v>
      </c>
      <c r="K1396" s="48">
        <v>30.3</v>
      </c>
    </row>
    <row r="1397" spans="1:11" x14ac:dyDescent="0.25">
      <c r="A1397" s="129"/>
      <c r="B1397" s="130"/>
      <c r="C1397" s="130"/>
      <c r="D1397" s="130">
        <v>1843800840</v>
      </c>
      <c r="E1397" s="130" t="s">
        <v>1131</v>
      </c>
      <c r="F1397" s="223"/>
      <c r="G1397" s="15">
        <v>10500</v>
      </c>
      <c r="H1397" s="15">
        <v>0</v>
      </c>
      <c r="I1397" s="29">
        <v>10500</v>
      </c>
      <c r="J1397" s="29">
        <v>8700</v>
      </c>
      <c r="K1397" s="48">
        <v>9004.6039299999993</v>
      </c>
    </row>
    <row r="1398" spans="1:11" x14ac:dyDescent="0.25">
      <c r="A1398" s="129"/>
      <c r="B1398" s="130"/>
      <c r="C1398" s="131"/>
      <c r="D1398" s="131">
        <v>1843900840</v>
      </c>
      <c r="E1398" s="131" t="s">
        <v>1132</v>
      </c>
      <c r="F1398" s="223"/>
      <c r="G1398" s="15">
        <v>1100</v>
      </c>
      <c r="H1398" s="15">
        <v>0</v>
      </c>
      <c r="I1398" s="29">
        <v>1100</v>
      </c>
      <c r="J1398" s="29">
        <v>1100</v>
      </c>
      <c r="K1398" s="48">
        <v>1086.385</v>
      </c>
    </row>
    <row r="1399" spans="1:11" x14ac:dyDescent="0.25">
      <c r="A1399" s="129"/>
      <c r="B1399" s="130"/>
      <c r="C1399" s="249" t="s">
        <v>1133</v>
      </c>
      <c r="D1399" s="249"/>
      <c r="E1399" s="249"/>
      <c r="F1399" s="144"/>
      <c r="G1399" s="145">
        <v>13090</v>
      </c>
      <c r="H1399" s="145">
        <v>10</v>
      </c>
      <c r="I1399" s="146">
        <v>13080</v>
      </c>
      <c r="J1399" s="146">
        <v>11280</v>
      </c>
      <c r="K1399" s="147">
        <v>11938.325079999999</v>
      </c>
    </row>
    <row r="1400" spans="1:11" x14ac:dyDescent="0.25">
      <c r="A1400" s="129"/>
      <c r="B1400" s="130"/>
      <c r="C1400" s="142" t="s">
        <v>188</v>
      </c>
      <c r="D1400" s="142">
        <v>1849000110</v>
      </c>
      <c r="E1400" s="142" t="s">
        <v>1134</v>
      </c>
      <c r="F1400" s="223">
        <v>1.5</v>
      </c>
      <c r="G1400" s="15">
        <v>187</v>
      </c>
      <c r="H1400" s="15">
        <v>-2</v>
      </c>
      <c r="I1400" s="29">
        <v>189</v>
      </c>
      <c r="J1400" s="29">
        <v>190</v>
      </c>
      <c r="K1400" s="48">
        <v>215.62616</v>
      </c>
    </row>
    <row r="1401" spans="1:11" x14ac:dyDescent="0.25">
      <c r="A1401" s="129"/>
      <c r="B1401" s="130"/>
      <c r="C1401" s="130"/>
      <c r="D1401" s="130">
        <v>1849000130</v>
      </c>
      <c r="E1401" s="130" t="s">
        <v>263</v>
      </c>
      <c r="F1401" s="223"/>
      <c r="G1401" s="15">
        <v>27</v>
      </c>
      <c r="H1401" s="15">
        <v>0</v>
      </c>
      <c r="I1401" s="29">
        <v>27</v>
      </c>
      <c r="J1401" s="29">
        <v>30</v>
      </c>
      <c r="K1401" s="48">
        <v>14.3728</v>
      </c>
    </row>
    <row r="1402" spans="1:11" x14ac:dyDescent="0.25">
      <c r="A1402" s="129"/>
      <c r="B1402" s="130"/>
      <c r="C1402" s="130"/>
      <c r="D1402" s="130">
        <v>1849000140</v>
      </c>
      <c r="E1402" s="130" t="s">
        <v>264</v>
      </c>
      <c r="F1402" s="223"/>
      <c r="G1402" s="15">
        <v>36</v>
      </c>
      <c r="H1402" s="15">
        <v>0</v>
      </c>
      <c r="I1402" s="29">
        <v>36</v>
      </c>
      <c r="J1402" s="29">
        <v>36</v>
      </c>
      <c r="K1402" s="48">
        <v>28.301220000000001</v>
      </c>
    </row>
    <row r="1403" spans="1:11" x14ac:dyDescent="0.25">
      <c r="A1403" s="129"/>
      <c r="B1403" s="130"/>
      <c r="C1403" s="131"/>
      <c r="D1403" s="131">
        <v>1849000840</v>
      </c>
      <c r="E1403" s="131" t="s">
        <v>1135</v>
      </c>
      <c r="F1403" s="223"/>
      <c r="G1403" s="15">
        <v>1300</v>
      </c>
      <c r="H1403" s="15">
        <v>0</v>
      </c>
      <c r="I1403" s="29">
        <v>1300</v>
      </c>
      <c r="J1403" s="29">
        <v>1050</v>
      </c>
      <c r="K1403" s="48">
        <v>1064.8040000000001</v>
      </c>
    </row>
    <row r="1404" spans="1:11" x14ac:dyDescent="0.25">
      <c r="A1404" s="129"/>
      <c r="B1404" s="131"/>
      <c r="C1404" s="249" t="s">
        <v>1136</v>
      </c>
      <c r="D1404" s="249"/>
      <c r="E1404" s="249"/>
      <c r="F1404" s="132">
        <v>1.5</v>
      </c>
      <c r="G1404" s="133">
        <v>1550</v>
      </c>
      <c r="H1404" s="133">
        <v>-2</v>
      </c>
      <c r="I1404" s="134">
        <v>1552</v>
      </c>
      <c r="J1404" s="134">
        <v>1306</v>
      </c>
      <c r="K1404" s="135">
        <v>1323.10418</v>
      </c>
    </row>
    <row r="1405" spans="1:11" x14ac:dyDescent="0.25">
      <c r="A1405" s="129"/>
      <c r="B1405" s="136" t="s">
        <v>15</v>
      </c>
      <c r="C1405" s="137"/>
      <c r="D1405" s="137"/>
      <c r="E1405" s="137"/>
      <c r="F1405" s="138">
        <v>129.5</v>
      </c>
      <c r="G1405" s="139">
        <v>97201</v>
      </c>
      <c r="H1405" s="139">
        <v>-42</v>
      </c>
      <c r="I1405" s="140">
        <v>97243</v>
      </c>
      <c r="J1405" s="140">
        <v>86851</v>
      </c>
      <c r="K1405" s="141">
        <v>85852.206919999968</v>
      </c>
    </row>
    <row r="1406" spans="1:11" x14ac:dyDescent="0.25">
      <c r="A1406" s="129"/>
      <c r="B1406" s="142" t="s">
        <v>8</v>
      </c>
      <c r="C1406" s="142" t="s">
        <v>180</v>
      </c>
      <c r="D1406" s="142">
        <v>1340000930</v>
      </c>
      <c r="E1406" s="142" t="s">
        <v>1137</v>
      </c>
      <c r="F1406" s="223"/>
      <c r="G1406" s="15">
        <v>-7750</v>
      </c>
      <c r="H1406" s="15">
        <v>0</v>
      </c>
      <c r="I1406" s="29">
        <v>-7750</v>
      </c>
      <c r="J1406" s="29">
        <v>-7450</v>
      </c>
      <c r="K1406" s="48">
        <v>-7091.1530000000002</v>
      </c>
    </row>
    <row r="1407" spans="1:11" x14ac:dyDescent="0.25">
      <c r="A1407" s="129"/>
      <c r="B1407" s="130"/>
      <c r="C1407" s="130"/>
      <c r="D1407" s="130">
        <v>1340002930</v>
      </c>
      <c r="E1407" s="130" t="s">
        <v>1138</v>
      </c>
      <c r="F1407" s="223"/>
      <c r="G1407" s="15">
        <v>-17</v>
      </c>
      <c r="H1407" s="15">
        <v>0</v>
      </c>
      <c r="I1407" s="29">
        <v>-17</v>
      </c>
      <c r="J1407" s="29">
        <v>-17</v>
      </c>
      <c r="K1407" s="48">
        <v>-60.353000000000002</v>
      </c>
    </row>
    <row r="1408" spans="1:11" x14ac:dyDescent="0.25">
      <c r="A1408" s="129"/>
      <c r="B1408" s="130"/>
      <c r="C1408" s="131"/>
      <c r="D1408" s="131">
        <v>1341331930</v>
      </c>
      <c r="E1408" s="131" t="s">
        <v>1139</v>
      </c>
      <c r="F1408" s="223"/>
      <c r="G1408" s="15">
        <v>-216</v>
      </c>
      <c r="H1408" s="15">
        <v>0</v>
      </c>
      <c r="I1408" s="29">
        <v>-216</v>
      </c>
      <c r="J1408" s="29">
        <v>-216</v>
      </c>
      <c r="K1408" s="48">
        <v>-209.357</v>
      </c>
    </row>
    <row r="1409" spans="1:11" x14ac:dyDescent="0.25">
      <c r="A1409" s="129"/>
      <c r="B1409" s="130"/>
      <c r="C1409" s="249" t="s">
        <v>1066</v>
      </c>
      <c r="D1409" s="249"/>
      <c r="E1409" s="249"/>
      <c r="F1409" s="144"/>
      <c r="G1409" s="145">
        <v>-7983</v>
      </c>
      <c r="H1409" s="145">
        <v>0</v>
      </c>
      <c r="I1409" s="146">
        <v>-7983</v>
      </c>
      <c r="J1409" s="146">
        <v>-7683</v>
      </c>
      <c r="K1409" s="147">
        <v>-7360.8630000000003</v>
      </c>
    </row>
    <row r="1410" spans="1:11" x14ac:dyDescent="0.25">
      <c r="A1410" s="129"/>
      <c r="B1410" s="130"/>
      <c r="C1410" s="143" t="s">
        <v>236</v>
      </c>
      <c r="D1410" s="143">
        <v>1347300990</v>
      </c>
      <c r="E1410" s="143" t="s">
        <v>1140</v>
      </c>
      <c r="F1410" s="223"/>
      <c r="G1410" s="15">
        <v>0</v>
      </c>
      <c r="H1410" s="15">
        <v>0</v>
      </c>
      <c r="I1410" s="29">
        <v>0</v>
      </c>
      <c r="J1410" s="29">
        <v>0</v>
      </c>
      <c r="K1410" s="48">
        <v>-59.679000000000002</v>
      </c>
    </row>
    <row r="1411" spans="1:11" x14ac:dyDescent="0.25">
      <c r="A1411" s="129"/>
      <c r="B1411" s="130"/>
      <c r="C1411" s="249" t="s">
        <v>1069</v>
      </c>
      <c r="D1411" s="249"/>
      <c r="E1411" s="249"/>
      <c r="F1411" s="144"/>
      <c r="G1411" s="145">
        <v>0</v>
      </c>
      <c r="H1411" s="145">
        <v>0</v>
      </c>
      <c r="I1411" s="146">
        <v>0</v>
      </c>
      <c r="J1411" s="146">
        <v>0</v>
      </c>
      <c r="K1411" s="147">
        <v>-59.679000000000002</v>
      </c>
    </row>
    <row r="1412" spans="1:11" x14ac:dyDescent="0.25">
      <c r="A1412" s="129"/>
      <c r="B1412" s="130"/>
      <c r="C1412" s="142" t="s">
        <v>181</v>
      </c>
      <c r="D1412" s="142">
        <v>1348200930</v>
      </c>
      <c r="E1412" s="142" t="s">
        <v>181</v>
      </c>
      <c r="F1412" s="223"/>
      <c r="G1412" s="15">
        <v>-23</v>
      </c>
      <c r="H1412" s="15">
        <v>0</v>
      </c>
      <c r="I1412" s="29">
        <v>-23</v>
      </c>
      <c r="J1412" s="29">
        <v>-63</v>
      </c>
      <c r="K1412" s="48">
        <v>-109.879</v>
      </c>
    </row>
    <row r="1413" spans="1:11" x14ac:dyDescent="0.25">
      <c r="A1413" s="129"/>
      <c r="B1413" s="130"/>
      <c r="C1413" s="130"/>
      <c r="D1413" s="130">
        <v>1348200931</v>
      </c>
      <c r="E1413" s="130" t="s">
        <v>1141</v>
      </c>
      <c r="F1413" s="223"/>
      <c r="G1413" s="15">
        <v>-255</v>
      </c>
      <c r="H1413" s="15">
        <v>0</v>
      </c>
      <c r="I1413" s="29">
        <v>-255</v>
      </c>
      <c r="J1413" s="29"/>
      <c r="K1413" s="48"/>
    </row>
    <row r="1414" spans="1:11" x14ac:dyDescent="0.25">
      <c r="A1414" s="129"/>
      <c r="B1414" s="130"/>
      <c r="C1414" s="130"/>
      <c r="D1414" s="130">
        <v>1348300420</v>
      </c>
      <c r="E1414" s="130" t="s">
        <v>1142</v>
      </c>
      <c r="F1414" s="223"/>
      <c r="G1414" s="15">
        <v>-45</v>
      </c>
      <c r="H1414" s="15">
        <v>0</v>
      </c>
      <c r="I1414" s="29">
        <v>-45</v>
      </c>
      <c r="J1414" s="29"/>
      <c r="K1414" s="48"/>
    </row>
    <row r="1415" spans="1:11" x14ac:dyDescent="0.25">
      <c r="A1415" s="129"/>
      <c r="B1415" s="130"/>
      <c r="C1415" s="130"/>
      <c r="D1415" s="130">
        <v>1348300930</v>
      </c>
      <c r="E1415" s="130" t="s">
        <v>1143</v>
      </c>
      <c r="F1415" s="223"/>
      <c r="G1415" s="15">
        <v>-20</v>
      </c>
      <c r="H1415" s="15">
        <v>0</v>
      </c>
      <c r="I1415" s="29">
        <v>-20</v>
      </c>
      <c r="J1415" s="29">
        <v>-60</v>
      </c>
      <c r="K1415" s="48">
        <v>-125.357</v>
      </c>
    </row>
    <row r="1416" spans="1:11" x14ac:dyDescent="0.25">
      <c r="A1416" s="129"/>
      <c r="B1416" s="130"/>
      <c r="C1416" s="130"/>
      <c r="D1416" s="130">
        <v>1348400930</v>
      </c>
      <c r="E1416" s="130" t="s">
        <v>1144</v>
      </c>
      <c r="F1416" s="223"/>
      <c r="G1416" s="15">
        <v>-10</v>
      </c>
      <c r="H1416" s="15">
        <v>0</v>
      </c>
      <c r="I1416" s="29">
        <v>-10</v>
      </c>
      <c r="J1416" s="29">
        <v>-10</v>
      </c>
      <c r="K1416" s="48">
        <v>-21.329000000000001</v>
      </c>
    </row>
    <row r="1417" spans="1:11" x14ac:dyDescent="0.25">
      <c r="A1417" s="129"/>
      <c r="B1417" s="130"/>
      <c r="C1417" s="130"/>
      <c r="D1417" s="130">
        <v>1348600420</v>
      </c>
      <c r="E1417" s="130" t="s">
        <v>1081</v>
      </c>
      <c r="F1417" s="223"/>
      <c r="G1417" s="15">
        <v>-15</v>
      </c>
      <c r="H1417" s="15">
        <v>0</v>
      </c>
      <c r="I1417" s="29">
        <v>-15</v>
      </c>
      <c r="J1417" s="29">
        <v>-20</v>
      </c>
      <c r="K1417" s="48">
        <v>-4.3493999999999993</v>
      </c>
    </row>
    <row r="1418" spans="1:11" x14ac:dyDescent="0.25">
      <c r="A1418" s="129"/>
      <c r="B1418" s="130"/>
      <c r="C1418" s="131"/>
      <c r="D1418" s="131">
        <v>1348301420</v>
      </c>
      <c r="E1418" s="131" t="s">
        <v>1145</v>
      </c>
      <c r="F1418" s="223"/>
      <c r="G1418" s="15">
        <v>-100</v>
      </c>
      <c r="H1418" s="15">
        <v>-100</v>
      </c>
      <c r="I1418" s="29">
        <v>0</v>
      </c>
      <c r="J1418" s="29"/>
      <c r="K1418" s="48"/>
    </row>
    <row r="1419" spans="1:11" x14ac:dyDescent="0.25">
      <c r="A1419" s="129"/>
      <c r="B1419" s="130"/>
      <c r="C1419" s="249" t="s">
        <v>1084</v>
      </c>
      <c r="D1419" s="249"/>
      <c r="E1419" s="249"/>
      <c r="F1419" s="144"/>
      <c r="G1419" s="145">
        <v>-468</v>
      </c>
      <c r="H1419" s="145">
        <v>-100</v>
      </c>
      <c r="I1419" s="146">
        <v>-368</v>
      </c>
      <c r="J1419" s="146">
        <v>-153</v>
      </c>
      <c r="K1419" s="147">
        <v>-260.9144</v>
      </c>
    </row>
    <row r="1420" spans="1:11" ht="27.6" x14ac:dyDescent="0.25">
      <c r="A1420" s="129"/>
      <c r="B1420" s="130"/>
      <c r="C1420" s="160" t="s">
        <v>182</v>
      </c>
      <c r="D1420" s="142">
        <v>1342200420</v>
      </c>
      <c r="E1420" s="160" t="s">
        <v>1146</v>
      </c>
      <c r="F1420" s="223"/>
      <c r="G1420" s="15">
        <v>-15</v>
      </c>
      <c r="H1420" s="15">
        <v>0</v>
      </c>
      <c r="I1420" s="29">
        <v>-15</v>
      </c>
      <c r="J1420" s="29">
        <v>-15</v>
      </c>
      <c r="K1420" s="48">
        <v>-5.875</v>
      </c>
    </row>
    <row r="1421" spans="1:11" x14ac:dyDescent="0.25">
      <c r="A1421" s="129"/>
      <c r="B1421" s="130"/>
      <c r="C1421" s="158"/>
      <c r="D1421" s="130">
        <v>1342200930</v>
      </c>
      <c r="E1421" s="130" t="s">
        <v>1147</v>
      </c>
      <c r="F1421" s="223"/>
      <c r="G1421" s="15">
        <v>-600</v>
      </c>
      <c r="H1421" s="15">
        <v>0</v>
      </c>
      <c r="I1421" s="29">
        <v>-600</v>
      </c>
      <c r="J1421" s="29">
        <v>-300</v>
      </c>
      <c r="K1421" s="48">
        <v>-540.92100000000005</v>
      </c>
    </row>
    <row r="1422" spans="1:11" x14ac:dyDescent="0.25">
      <c r="A1422" s="129"/>
      <c r="B1422" s="130"/>
      <c r="C1422" s="158"/>
      <c r="D1422" s="130">
        <v>1342400420</v>
      </c>
      <c r="E1422" s="130" t="s">
        <v>1148</v>
      </c>
      <c r="F1422" s="223"/>
      <c r="G1422" s="15">
        <v>-35</v>
      </c>
      <c r="H1422" s="15">
        <v>0</v>
      </c>
      <c r="I1422" s="29">
        <v>-35</v>
      </c>
      <c r="J1422" s="29">
        <v>-35</v>
      </c>
      <c r="K1422" s="48">
        <v>-5.8780000000000001</v>
      </c>
    </row>
    <row r="1423" spans="1:11" x14ac:dyDescent="0.25">
      <c r="A1423" s="129"/>
      <c r="B1423" s="130"/>
      <c r="C1423" s="158"/>
      <c r="D1423" s="130">
        <v>1342400930</v>
      </c>
      <c r="E1423" s="130" t="s">
        <v>1149</v>
      </c>
      <c r="F1423" s="223"/>
      <c r="G1423" s="15">
        <v>-450</v>
      </c>
      <c r="H1423" s="15">
        <v>0</v>
      </c>
      <c r="I1423" s="29">
        <v>-450</v>
      </c>
      <c r="J1423" s="29">
        <v>-380</v>
      </c>
      <c r="K1423" s="48">
        <v>-374.67099999999999</v>
      </c>
    </row>
    <row r="1424" spans="1:11" x14ac:dyDescent="0.25">
      <c r="A1424" s="129"/>
      <c r="B1424" s="130"/>
      <c r="C1424" s="158"/>
      <c r="D1424" s="130">
        <v>1342401420</v>
      </c>
      <c r="E1424" s="130" t="s">
        <v>1150</v>
      </c>
      <c r="F1424" s="223"/>
      <c r="G1424" s="15">
        <v>-330</v>
      </c>
      <c r="H1424" s="15">
        <v>0</v>
      </c>
      <c r="I1424" s="29">
        <v>-330</v>
      </c>
      <c r="J1424" s="29">
        <v>-300</v>
      </c>
      <c r="K1424" s="48">
        <v>-30.788</v>
      </c>
    </row>
    <row r="1425" spans="1:11" x14ac:dyDescent="0.25">
      <c r="A1425" s="129"/>
      <c r="B1425" s="130"/>
      <c r="C1425" s="162"/>
      <c r="D1425" s="131">
        <v>1342401930</v>
      </c>
      <c r="E1425" s="131" t="s">
        <v>1151</v>
      </c>
      <c r="F1425" s="223"/>
      <c r="G1425" s="15">
        <v>-190</v>
      </c>
      <c r="H1425" s="15">
        <v>0</v>
      </c>
      <c r="I1425" s="29">
        <v>-190</v>
      </c>
      <c r="J1425" s="29">
        <v>-45</v>
      </c>
      <c r="K1425" s="48">
        <v>-42.222000000000001</v>
      </c>
    </row>
    <row r="1426" spans="1:11" x14ac:dyDescent="0.25">
      <c r="A1426" s="129"/>
      <c r="B1426" s="130"/>
      <c r="C1426" s="249" t="s">
        <v>1094</v>
      </c>
      <c r="D1426" s="249"/>
      <c r="E1426" s="249"/>
      <c r="F1426" s="144"/>
      <c r="G1426" s="145">
        <v>-1620</v>
      </c>
      <c r="H1426" s="145">
        <v>0</v>
      </c>
      <c r="I1426" s="146">
        <v>-1620</v>
      </c>
      <c r="J1426" s="146">
        <v>-1075</v>
      </c>
      <c r="K1426" s="147">
        <v>-1000.355</v>
      </c>
    </row>
    <row r="1427" spans="1:11" x14ac:dyDescent="0.25">
      <c r="A1427" s="129"/>
      <c r="B1427" s="130"/>
      <c r="C1427" s="142" t="s">
        <v>183</v>
      </c>
      <c r="D1427" s="142">
        <v>1347100930</v>
      </c>
      <c r="E1427" s="142" t="s">
        <v>1152</v>
      </c>
      <c r="F1427" s="223"/>
      <c r="G1427" s="15">
        <v>-400</v>
      </c>
      <c r="H1427" s="15">
        <v>0</v>
      </c>
      <c r="I1427" s="29">
        <v>-400</v>
      </c>
      <c r="J1427" s="29">
        <v>-200</v>
      </c>
      <c r="K1427" s="48">
        <v>-369.18200000000002</v>
      </c>
    </row>
    <row r="1428" spans="1:11" x14ac:dyDescent="0.25">
      <c r="A1428" s="129"/>
      <c r="B1428" s="130"/>
      <c r="C1428" s="130"/>
      <c r="D1428" s="130">
        <v>1347200930</v>
      </c>
      <c r="E1428" s="130" t="s">
        <v>1153</v>
      </c>
      <c r="F1428" s="223"/>
      <c r="G1428" s="15">
        <v>0</v>
      </c>
      <c r="H1428" s="15">
        <v>0</v>
      </c>
      <c r="I1428" s="29">
        <v>0</v>
      </c>
      <c r="J1428" s="29">
        <v>-15</v>
      </c>
      <c r="K1428" s="48">
        <v>0</v>
      </c>
    </row>
    <row r="1429" spans="1:11" x14ac:dyDescent="0.25">
      <c r="A1429" s="129"/>
      <c r="B1429" s="130"/>
      <c r="C1429" s="130"/>
      <c r="D1429" s="130">
        <v>1347300420</v>
      </c>
      <c r="E1429" s="130" t="s">
        <v>1154</v>
      </c>
      <c r="F1429" s="223"/>
      <c r="G1429" s="15">
        <v>-10</v>
      </c>
      <c r="H1429" s="15">
        <v>0</v>
      </c>
      <c r="I1429" s="29">
        <v>-10</v>
      </c>
      <c r="J1429" s="29">
        <v>-20</v>
      </c>
      <c r="K1429" s="48">
        <v>-5.3751000000000007</v>
      </c>
    </row>
    <row r="1430" spans="1:11" x14ac:dyDescent="0.25">
      <c r="A1430" s="129"/>
      <c r="B1430" s="130"/>
      <c r="C1430" s="130"/>
      <c r="D1430" s="130">
        <v>1347300930</v>
      </c>
      <c r="E1430" s="130" t="s">
        <v>1155</v>
      </c>
      <c r="F1430" s="223"/>
      <c r="G1430" s="15">
        <v>-74</v>
      </c>
      <c r="H1430" s="15">
        <v>0</v>
      </c>
      <c r="I1430" s="29">
        <v>-74</v>
      </c>
      <c r="J1430" s="29">
        <v>-225</v>
      </c>
      <c r="K1430" s="48">
        <v>-221.34299999999999</v>
      </c>
    </row>
    <row r="1431" spans="1:11" x14ac:dyDescent="0.25">
      <c r="A1431" s="129"/>
      <c r="B1431" s="130"/>
      <c r="C1431" s="131"/>
      <c r="D1431" s="131">
        <v>1347400930</v>
      </c>
      <c r="E1431" s="131" t="s">
        <v>1156</v>
      </c>
      <c r="F1431" s="223"/>
      <c r="G1431" s="15">
        <v>-890</v>
      </c>
      <c r="H1431" s="15">
        <v>-50</v>
      </c>
      <c r="I1431" s="29">
        <v>-840</v>
      </c>
      <c r="J1431" s="29">
        <v>-840</v>
      </c>
      <c r="K1431" s="48">
        <v>-844.89499999999998</v>
      </c>
    </row>
    <row r="1432" spans="1:11" x14ac:dyDescent="0.25">
      <c r="A1432" s="129"/>
      <c r="B1432" s="130"/>
      <c r="C1432" s="249" t="s">
        <v>1105</v>
      </c>
      <c r="D1432" s="249"/>
      <c r="E1432" s="249"/>
      <c r="F1432" s="144"/>
      <c r="G1432" s="145">
        <v>-1374</v>
      </c>
      <c r="H1432" s="145">
        <v>-50</v>
      </c>
      <c r="I1432" s="146">
        <v>-1324</v>
      </c>
      <c r="J1432" s="146">
        <v>-1300</v>
      </c>
      <c r="K1432" s="147">
        <v>-1440.7950999999998</v>
      </c>
    </row>
    <row r="1433" spans="1:11" x14ac:dyDescent="0.25">
      <c r="A1433" s="129"/>
      <c r="B1433" s="130"/>
      <c r="C1433" s="142" t="s">
        <v>184</v>
      </c>
      <c r="D1433" s="142">
        <v>1346300930</v>
      </c>
      <c r="E1433" s="142" t="s">
        <v>1157</v>
      </c>
      <c r="F1433" s="223"/>
      <c r="G1433" s="15">
        <v>-113</v>
      </c>
      <c r="H1433" s="15">
        <v>0</v>
      </c>
      <c r="I1433" s="29">
        <v>-113</v>
      </c>
      <c r="J1433" s="29">
        <v>-113</v>
      </c>
      <c r="K1433" s="48">
        <v>-95.721999999999994</v>
      </c>
    </row>
    <row r="1434" spans="1:11" x14ac:dyDescent="0.25">
      <c r="A1434" s="129"/>
      <c r="B1434" s="130"/>
      <c r="C1434" s="130"/>
      <c r="D1434" s="130">
        <v>1346400930</v>
      </c>
      <c r="E1434" s="130" t="s">
        <v>1158</v>
      </c>
      <c r="F1434" s="223"/>
      <c r="G1434" s="15">
        <v>0</v>
      </c>
      <c r="H1434" s="15">
        <v>90</v>
      </c>
      <c r="I1434" s="29">
        <v>-90</v>
      </c>
      <c r="J1434" s="29">
        <v>-90</v>
      </c>
      <c r="K1434" s="48">
        <v>-80.292000000000002</v>
      </c>
    </row>
    <row r="1435" spans="1:11" x14ac:dyDescent="0.25">
      <c r="A1435" s="129"/>
      <c r="B1435" s="130"/>
      <c r="C1435" s="130"/>
      <c r="D1435" s="130">
        <v>1346500930</v>
      </c>
      <c r="E1435" s="130" t="s">
        <v>1159</v>
      </c>
      <c r="F1435" s="223"/>
      <c r="G1435" s="15">
        <v>-7350</v>
      </c>
      <c r="H1435" s="15">
        <v>0</v>
      </c>
      <c r="I1435" s="29">
        <v>-7350</v>
      </c>
      <c r="J1435" s="29">
        <v>-6820</v>
      </c>
      <c r="K1435" s="48">
        <v>-6444.4430000000002</v>
      </c>
    </row>
    <row r="1436" spans="1:11" x14ac:dyDescent="0.25">
      <c r="A1436" s="129"/>
      <c r="B1436" s="130"/>
      <c r="C1436" s="130"/>
      <c r="D1436" s="130">
        <v>1346600930</v>
      </c>
      <c r="E1436" s="130" t="s">
        <v>1160</v>
      </c>
      <c r="F1436" s="223"/>
      <c r="G1436" s="15">
        <v>-570</v>
      </c>
      <c r="H1436" s="15">
        <v>-90</v>
      </c>
      <c r="I1436" s="29">
        <v>-480</v>
      </c>
      <c r="J1436" s="29">
        <v>-465</v>
      </c>
      <c r="K1436" s="48">
        <v>-424.41</v>
      </c>
    </row>
    <row r="1437" spans="1:11" x14ac:dyDescent="0.25">
      <c r="A1437" s="129"/>
      <c r="B1437" s="130"/>
      <c r="C1437" s="130"/>
      <c r="D1437" s="130">
        <v>1346700930</v>
      </c>
      <c r="E1437" s="130" t="s">
        <v>1161</v>
      </c>
      <c r="F1437" s="223"/>
      <c r="G1437" s="15">
        <v>-1650</v>
      </c>
      <c r="H1437" s="15">
        <v>0</v>
      </c>
      <c r="I1437" s="29">
        <v>-1650</v>
      </c>
      <c r="J1437" s="29">
        <v>-860</v>
      </c>
      <c r="K1437" s="48">
        <v>-887.15099999999995</v>
      </c>
    </row>
    <row r="1438" spans="1:11" x14ac:dyDescent="0.25">
      <c r="A1438" s="129"/>
      <c r="B1438" s="130"/>
      <c r="C1438" s="130"/>
      <c r="D1438" s="130">
        <v>1346800420</v>
      </c>
      <c r="E1438" s="130" t="s">
        <v>1162</v>
      </c>
      <c r="F1438" s="223"/>
      <c r="G1438" s="15">
        <v>-250</v>
      </c>
      <c r="H1438" s="15">
        <v>0</v>
      </c>
      <c r="I1438" s="29">
        <v>-250</v>
      </c>
      <c r="J1438" s="29">
        <v>-120</v>
      </c>
      <c r="K1438" s="48">
        <v>-189.49634</v>
      </c>
    </row>
    <row r="1439" spans="1:11" x14ac:dyDescent="0.25">
      <c r="A1439" s="129"/>
      <c r="B1439" s="130"/>
      <c r="C1439" s="131"/>
      <c r="D1439" s="131">
        <v>1346800930</v>
      </c>
      <c r="E1439" s="131" t="s">
        <v>1163</v>
      </c>
      <c r="F1439" s="223"/>
      <c r="G1439" s="15">
        <v>-430</v>
      </c>
      <c r="H1439" s="15">
        <v>0</v>
      </c>
      <c r="I1439" s="29">
        <v>-430</v>
      </c>
      <c r="J1439" s="29">
        <v>-430</v>
      </c>
      <c r="K1439" s="48">
        <v>-463.38400000000001</v>
      </c>
    </row>
    <row r="1440" spans="1:11" x14ac:dyDescent="0.25">
      <c r="A1440" s="129"/>
      <c r="B1440" s="130"/>
      <c r="C1440" s="249" t="s">
        <v>1112</v>
      </c>
      <c r="D1440" s="249"/>
      <c r="E1440" s="249"/>
      <c r="F1440" s="144"/>
      <c r="G1440" s="145">
        <v>-10363</v>
      </c>
      <c r="H1440" s="145">
        <v>0</v>
      </c>
      <c r="I1440" s="146">
        <v>-10363</v>
      </c>
      <c r="J1440" s="146">
        <v>-8898</v>
      </c>
      <c r="K1440" s="147">
        <v>-8584.8983399999997</v>
      </c>
    </row>
    <row r="1441" spans="1:11" ht="27.6" x14ac:dyDescent="0.25">
      <c r="A1441" s="129"/>
      <c r="B1441" s="130"/>
      <c r="C1441" s="160" t="s">
        <v>185</v>
      </c>
      <c r="D1441" s="142">
        <v>1345100420</v>
      </c>
      <c r="E1441" s="160" t="s">
        <v>1164</v>
      </c>
      <c r="F1441" s="223"/>
      <c r="G1441" s="15">
        <v>-300</v>
      </c>
      <c r="H1441" s="15">
        <v>0</v>
      </c>
      <c r="I1441" s="29">
        <v>-300</v>
      </c>
      <c r="J1441" s="29">
        <v>-300</v>
      </c>
      <c r="K1441" s="48">
        <v>-298.572</v>
      </c>
    </row>
    <row r="1442" spans="1:11" ht="27.6" x14ac:dyDescent="0.25">
      <c r="A1442" s="129"/>
      <c r="B1442" s="130"/>
      <c r="C1442" s="158"/>
      <c r="D1442" s="130">
        <v>1345100930</v>
      </c>
      <c r="E1442" s="158" t="s">
        <v>1165</v>
      </c>
      <c r="F1442" s="223"/>
      <c r="G1442" s="15">
        <v>-24050</v>
      </c>
      <c r="H1442" s="15">
        <v>-50</v>
      </c>
      <c r="I1442" s="29">
        <v>-24000</v>
      </c>
      <c r="J1442" s="29">
        <v>-22200</v>
      </c>
      <c r="K1442" s="48">
        <v>-22459.162</v>
      </c>
    </row>
    <row r="1443" spans="1:11" x14ac:dyDescent="0.25">
      <c r="A1443" s="129"/>
      <c r="B1443" s="130"/>
      <c r="C1443" s="158"/>
      <c r="D1443" s="130">
        <v>1345200930</v>
      </c>
      <c r="E1443" s="158" t="s">
        <v>1166</v>
      </c>
      <c r="F1443" s="223"/>
      <c r="G1443" s="15">
        <v>-2028</v>
      </c>
      <c r="H1443" s="15">
        <v>0</v>
      </c>
      <c r="I1443" s="29">
        <v>-2028</v>
      </c>
      <c r="J1443" s="29">
        <v>-2028</v>
      </c>
      <c r="K1443" s="48">
        <v>-1771.472</v>
      </c>
    </row>
    <row r="1444" spans="1:11" x14ac:dyDescent="0.25">
      <c r="A1444" s="129"/>
      <c r="B1444" s="130"/>
      <c r="C1444" s="158"/>
      <c r="D1444" s="130">
        <v>1345202420</v>
      </c>
      <c r="E1444" s="130" t="s">
        <v>1167</v>
      </c>
      <c r="F1444" s="223"/>
      <c r="G1444" s="15">
        <v>-60</v>
      </c>
      <c r="H1444" s="15">
        <v>0</v>
      </c>
      <c r="I1444" s="29">
        <v>-60</v>
      </c>
      <c r="J1444" s="29">
        <v>-60</v>
      </c>
      <c r="K1444" s="48">
        <v>-174.13200000000001</v>
      </c>
    </row>
    <row r="1445" spans="1:11" x14ac:dyDescent="0.25">
      <c r="A1445" s="129"/>
      <c r="B1445" s="130"/>
      <c r="C1445" s="158"/>
      <c r="D1445" s="130">
        <v>1345202930</v>
      </c>
      <c r="E1445" s="130" t="s">
        <v>1115</v>
      </c>
      <c r="F1445" s="223"/>
      <c r="G1445" s="15">
        <v>-700</v>
      </c>
      <c r="H1445" s="15">
        <v>0</v>
      </c>
      <c r="I1445" s="29">
        <v>-700</v>
      </c>
      <c r="J1445" s="29">
        <v>-700</v>
      </c>
      <c r="K1445" s="48">
        <v>-696.39200000000005</v>
      </c>
    </row>
    <row r="1446" spans="1:11" x14ac:dyDescent="0.25">
      <c r="A1446" s="129"/>
      <c r="B1446" s="130"/>
      <c r="C1446" s="162"/>
      <c r="D1446" s="131">
        <v>1345300930</v>
      </c>
      <c r="E1446" s="162" t="s">
        <v>1168</v>
      </c>
      <c r="F1446" s="223"/>
      <c r="G1446" s="15">
        <v>-700</v>
      </c>
      <c r="H1446" s="15">
        <v>-377</v>
      </c>
      <c r="I1446" s="29">
        <v>-323</v>
      </c>
      <c r="J1446" s="29">
        <v>-323</v>
      </c>
      <c r="K1446" s="48">
        <v>-622.93100000000004</v>
      </c>
    </row>
    <row r="1447" spans="1:11" x14ac:dyDescent="0.25">
      <c r="A1447" s="129"/>
      <c r="B1447" s="130"/>
      <c r="C1447" s="249" t="s">
        <v>1118</v>
      </c>
      <c r="D1447" s="249"/>
      <c r="E1447" s="249"/>
      <c r="F1447" s="144"/>
      <c r="G1447" s="145">
        <v>-27838</v>
      </c>
      <c r="H1447" s="145">
        <v>-427</v>
      </c>
      <c r="I1447" s="146">
        <v>-27411</v>
      </c>
      <c r="J1447" s="146">
        <v>-25611</v>
      </c>
      <c r="K1447" s="147">
        <v>-26022.661000000004</v>
      </c>
    </row>
    <row r="1448" spans="1:11" x14ac:dyDescent="0.25">
      <c r="A1448" s="129"/>
      <c r="B1448" s="130"/>
      <c r="C1448" s="142" t="s">
        <v>186</v>
      </c>
      <c r="D1448" s="142">
        <v>1344300420</v>
      </c>
      <c r="E1448" s="142" t="s">
        <v>1169</v>
      </c>
      <c r="F1448" s="223"/>
      <c r="G1448" s="15">
        <v>-100</v>
      </c>
      <c r="H1448" s="15">
        <v>0</v>
      </c>
      <c r="I1448" s="29">
        <v>-100</v>
      </c>
      <c r="J1448" s="29">
        <v>-100</v>
      </c>
      <c r="K1448" s="48">
        <v>-105.37459</v>
      </c>
    </row>
    <row r="1449" spans="1:11" x14ac:dyDescent="0.25">
      <c r="A1449" s="129"/>
      <c r="B1449" s="130"/>
      <c r="C1449" s="130"/>
      <c r="D1449" s="130">
        <v>1344300930</v>
      </c>
      <c r="E1449" s="130" t="s">
        <v>1170</v>
      </c>
      <c r="F1449" s="223"/>
      <c r="G1449" s="15">
        <v>-1775</v>
      </c>
      <c r="H1449" s="15">
        <v>0</v>
      </c>
      <c r="I1449" s="29">
        <v>-1775</v>
      </c>
      <c r="J1449" s="29">
        <v>-1350</v>
      </c>
      <c r="K1449" s="48">
        <v>-1116.3910000000001</v>
      </c>
    </row>
    <row r="1450" spans="1:11" x14ac:dyDescent="0.25">
      <c r="A1450" s="129"/>
      <c r="B1450" s="130"/>
      <c r="C1450" s="130"/>
      <c r="D1450" s="130">
        <v>1344400420</v>
      </c>
      <c r="E1450" s="130" t="s">
        <v>1171</v>
      </c>
      <c r="F1450" s="223"/>
      <c r="G1450" s="15">
        <v>-20</v>
      </c>
      <c r="H1450" s="15">
        <v>0</v>
      </c>
      <c r="I1450" s="29">
        <v>-20</v>
      </c>
      <c r="J1450" s="29">
        <v>-20</v>
      </c>
      <c r="K1450" s="48">
        <v>-11.164</v>
      </c>
    </row>
    <row r="1451" spans="1:11" x14ac:dyDescent="0.25">
      <c r="A1451" s="129"/>
      <c r="B1451" s="130"/>
      <c r="C1451" s="130"/>
      <c r="D1451" s="130">
        <v>1344400930</v>
      </c>
      <c r="E1451" s="130" t="s">
        <v>1172</v>
      </c>
      <c r="F1451" s="223"/>
      <c r="G1451" s="15">
        <v>-950</v>
      </c>
      <c r="H1451" s="15">
        <v>0</v>
      </c>
      <c r="I1451" s="29">
        <v>-950</v>
      </c>
      <c r="J1451" s="29">
        <v>-1200</v>
      </c>
      <c r="K1451" s="48">
        <v>-1226.192</v>
      </c>
    </row>
    <row r="1452" spans="1:11" x14ac:dyDescent="0.25">
      <c r="A1452" s="129"/>
      <c r="B1452" s="130"/>
      <c r="C1452" s="130"/>
      <c r="D1452" s="130">
        <v>1344500420</v>
      </c>
      <c r="E1452" s="130" t="s">
        <v>1173</v>
      </c>
      <c r="F1452" s="223"/>
      <c r="G1452" s="15">
        <v>-25</v>
      </c>
      <c r="H1452" s="15">
        <v>0</v>
      </c>
      <c r="I1452" s="29">
        <v>-25</v>
      </c>
      <c r="J1452" s="29">
        <v>-25</v>
      </c>
      <c r="K1452" s="48">
        <v>-135.25200000000001</v>
      </c>
    </row>
    <row r="1453" spans="1:11" x14ac:dyDescent="0.25">
      <c r="A1453" s="129"/>
      <c r="B1453" s="130"/>
      <c r="C1453" s="130"/>
      <c r="D1453" s="130">
        <v>1344500930</v>
      </c>
      <c r="E1453" s="130" t="s">
        <v>1124</v>
      </c>
      <c r="F1453" s="223"/>
      <c r="G1453" s="15">
        <v>-800</v>
      </c>
      <c r="H1453" s="15">
        <v>0</v>
      </c>
      <c r="I1453" s="29">
        <v>-800</v>
      </c>
      <c r="J1453" s="29">
        <v>-650</v>
      </c>
      <c r="K1453" s="48">
        <v>-599.19299999999998</v>
      </c>
    </row>
    <row r="1454" spans="1:11" x14ac:dyDescent="0.25">
      <c r="A1454" s="129"/>
      <c r="B1454" s="130"/>
      <c r="C1454" s="131"/>
      <c r="D1454" s="131">
        <v>1344500740</v>
      </c>
      <c r="E1454" s="131" t="s">
        <v>1174</v>
      </c>
      <c r="F1454" s="223"/>
      <c r="G1454" s="15">
        <v>-376</v>
      </c>
      <c r="H1454" s="15">
        <v>-376</v>
      </c>
      <c r="I1454" s="29">
        <v>0</v>
      </c>
      <c r="J1454" s="29"/>
      <c r="K1454" s="48"/>
    </row>
    <row r="1455" spans="1:11" x14ac:dyDescent="0.25">
      <c r="A1455" s="129"/>
      <c r="B1455" s="130"/>
      <c r="C1455" s="249" t="s">
        <v>1127</v>
      </c>
      <c r="D1455" s="249"/>
      <c r="E1455" s="249"/>
      <c r="F1455" s="144"/>
      <c r="G1455" s="145">
        <v>-4046</v>
      </c>
      <c r="H1455" s="145">
        <v>-376</v>
      </c>
      <c r="I1455" s="146">
        <v>-3670</v>
      </c>
      <c r="J1455" s="146">
        <v>-3345</v>
      </c>
      <c r="K1455" s="147">
        <v>-3193.5665899999995</v>
      </c>
    </row>
    <row r="1456" spans="1:11" x14ac:dyDescent="0.25">
      <c r="A1456" s="129"/>
      <c r="B1456" s="130"/>
      <c r="C1456" s="142" t="s">
        <v>187</v>
      </c>
      <c r="D1456" s="142">
        <v>1343500420</v>
      </c>
      <c r="E1456" s="142" t="s">
        <v>1175</v>
      </c>
      <c r="F1456" s="223"/>
      <c r="G1456" s="15">
        <v>-90</v>
      </c>
      <c r="H1456" s="15">
        <v>0</v>
      </c>
      <c r="I1456" s="29">
        <v>-90</v>
      </c>
      <c r="J1456" s="29">
        <v>-90</v>
      </c>
      <c r="K1456" s="48">
        <v>-81.718690000000009</v>
      </c>
    </row>
    <row r="1457" spans="1:11" x14ac:dyDescent="0.25">
      <c r="A1457" s="129"/>
      <c r="B1457" s="130"/>
      <c r="C1457" s="130"/>
      <c r="D1457" s="130">
        <v>1343500930</v>
      </c>
      <c r="E1457" s="130" t="s">
        <v>1176</v>
      </c>
      <c r="F1457" s="223"/>
      <c r="G1457" s="15">
        <v>-1200</v>
      </c>
      <c r="H1457" s="15">
        <v>0</v>
      </c>
      <c r="I1457" s="29">
        <v>-1200</v>
      </c>
      <c r="J1457" s="29">
        <v>-1060</v>
      </c>
      <c r="K1457" s="48">
        <v>-1315.625</v>
      </c>
    </row>
    <row r="1458" spans="1:11" x14ac:dyDescent="0.25">
      <c r="A1458" s="129"/>
      <c r="B1458" s="130"/>
      <c r="C1458" s="130"/>
      <c r="D1458" s="130">
        <v>1343800420</v>
      </c>
      <c r="E1458" s="130" t="s">
        <v>1177</v>
      </c>
      <c r="F1458" s="223"/>
      <c r="G1458" s="15">
        <v>-170</v>
      </c>
      <c r="H1458" s="15">
        <v>0</v>
      </c>
      <c r="I1458" s="29">
        <v>-170</v>
      </c>
      <c r="J1458" s="29">
        <v>-170</v>
      </c>
      <c r="K1458" s="48">
        <v>-162.45242000000002</v>
      </c>
    </row>
    <row r="1459" spans="1:11" x14ac:dyDescent="0.25">
      <c r="A1459" s="129"/>
      <c r="B1459" s="130"/>
      <c r="C1459" s="130"/>
      <c r="D1459" s="130">
        <v>1343800930</v>
      </c>
      <c r="E1459" s="130" t="s">
        <v>1178</v>
      </c>
      <c r="F1459" s="223"/>
      <c r="G1459" s="15">
        <v>-7700</v>
      </c>
      <c r="H1459" s="15">
        <v>0</v>
      </c>
      <c r="I1459" s="29">
        <v>-7700</v>
      </c>
      <c r="J1459" s="29">
        <v>-6500</v>
      </c>
      <c r="K1459" s="48">
        <v>-6475.4380000000001</v>
      </c>
    </row>
    <row r="1460" spans="1:11" x14ac:dyDescent="0.25">
      <c r="A1460" s="129"/>
      <c r="B1460" s="130"/>
      <c r="C1460" s="131"/>
      <c r="D1460" s="131">
        <v>1343900930</v>
      </c>
      <c r="E1460" s="131" t="s">
        <v>1179</v>
      </c>
      <c r="F1460" s="223"/>
      <c r="G1460" s="15">
        <v>-790</v>
      </c>
      <c r="H1460" s="15">
        <v>0</v>
      </c>
      <c r="I1460" s="29">
        <v>-790</v>
      </c>
      <c r="J1460" s="29">
        <v>-790</v>
      </c>
      <c r="K1460" s="48">
        <v>-814.78700000000003</v>
      </c>
    </row>
    <row r="1461" spans="1:11" x14ac:dyDescent="0.25">
      <c r="A1461" s="129"/>
      <c r="B1461" s="130"/>
      <c r="C1461" s="249" t="s">
        <v>1133</v>
      </c>
      <c r="D1461" s="249"/>
      <c r="E1461" s="249"/>
      <c r="F1461" s="144"/>
      <c r="G1461" s="145">
        <v>-9950</v>
      </c>
      <c r="H1461" s="145">
        <v>0</v>
      </c>
      <c r="I1461" s="146">
        <v>-9950</v>
      </c>
      <c r="J1461" s="146">
        <v>-8610</v>
      </c>
      <c r="K1461" s="147">
        <v>-8850.0211099999997</v>
      </c>
    </row>
    <row r="1462" spans="1:11" x14ac:dyDescent="0.25">
      <c r="A1462" s="129"/>
      <c r="B1462" s="130"/>
      <c r="C1462" s="143" t="s">
        <v>188</v>
      </c>
      <c r="D1462" s="143">
        <v>1349000930</v>
      </c>
      <c r="E1462" s="143" t="s">
        <v>1180</v>
      </c>
      <c r="F1462" s="223"/>
      <c r="G1462" s="15">
        <v>-975</v>
      </c>
      <c r="H1462" s="15">
        <v>0</v>
      </c>
      <c r="I1462" s="29">
        <v>-975</v>
      </c>
      <c r="J1462" s="29">
        <v>-780</v>
      </c>
      <c r="K1462" s="48">
        <v>-826.77300000000002</v>
      </c>
    </row>
    <row r="1463" spans="1:11" x14ac:dyDescent="0.25">
      <c r="A1463" s="129"/>
      <c r="B1463" s="131"/>
      <c r="C1463" s="249" t="s">
        <v>1136</v>
      </c>
      <c r="D1463" s="249"/>
      <c r="E1463" s="249"/>
      <c r="F1463" s="132"/>
      <c r="G1463" s="133">
        <v>-975</v>
      </c>
      <c r="H1463" s="133">
        <v>0</v>
      </c>
      <c r="I1463" s="134">
        <v>-975</v>
      </c>
      <c r="J1463" s="134">
        <v>-780</v>
      </c>
      <c r="K1463" s="135">
        <v>-826.77300000000002</v>
      </c>
    </row>
    <row r="1464" spans="1:11" x14ac:dyDescent="0.25">
      <c r="A1464" s="148"/>
      <c r="B1464" s="136" t="s">
        <v>9</v>
      </c>
      <c r="C1464" s="137"/>
      <c r="D1464" s="137"/>
      <c r="E1464" s="137"/>
      <c r="F1464" s="138"/>
      <c r="G1464" s="139">
        <v>-64617</v>
      </c>
      <c r="H1464" s="139">
        <v>-953</v>
      </c>
      <c r="I1464" s="140">
        <v>-63664</v>
      </c>
      <c r="J1464" s="140">
        <v>-57455</v>
      </c>
      <c r="K1464" s="141">
        <v>-57600.526540000006</v>
      </c>
    </row>
    <row r="1465" spans="1:11" ht="41.4" x14ac:dyDescent="0.25">
      <c r="A1465" s="156" t="s">
        <v>189</v>
      </c>
      <c r="B1465" s="157"/>
      <c r="C1465" s="157"/>
      <c r="D1465" s="157"/>
      <c r="E1465" s="157"/>
      <c r="F1465" s="151">
        <v>129.5</v>
      </c>
      <c r="G1465" s="152">
        <v>32584</v>
      </c>
      <c r="H1465" s="152">
        <v>-995</v>
      </c>
      <c r="I1465" s="153">
        <v>33579</v>
      </c>
      <c r="J1465" s="153">
        <v>29396</v>
      </c>
      <c r="K1465" s="154">
        <v>28251.680379999943</v>
      </c>
    </row>
    <row r="1466" spans="1:11" x14ac:dyDescent="0.25">
      <c r="A1466" s="155" t="s">
        <v>109</v>
      </c>
      <c r="B1466" s="142" t="s">
        <v>10</v>
      </c>
      <c r="C1466" s="142" t="s">
        <v>192</v>
      </c>
      <c r="D1466" s="130">
        <v>1743000110</v>
      </c>
      <c r="E1466" s="130" t="s">
        <v>260</v>
      </c>
      <c r="F1466" s="223">
        <v>2.5</v>
      </c>
      <c r="G1466" s="15">
        <v>462</v>
      </c>
      <c r="H1466" s="15">
        <v>-5</v>
      </c>
      <c r="I1466" s="29">
        <v>467</v>
      </c>
      <c r="J1466" s="29">
        <v>570</v>
      </c>
      <c r="K1466" s="48">
        <v>309.54884000000004</v>
      </c>
    </row>
    <row r="1467" spans="1:11" x14ac:dyDescent="0.25">
      <c r="A1467" s="129"/>
      <c r="B1467" s="130"/>
      <c r="C1467" s="130"/>
      <c r="D1467" s="130">
        <v>1743000115</v>
      </c>
      <c r="E1467" s="130" t="s">
        <v>261</v>
      </c>
      <c r="F1467" s="223"/>
      <c r="G1467" s="15">
        <v>100</v>
      </c>
      <c r="H1467" s="15">
        <v>0</v>
      </c>
      <c r="I1467" s="29">
        <v>100</v>
      </c>
      <c r="J1467" s="29">
        <v>100</v>
      </c>
      <c r="K1467" s="48">
        <v>91.31</v>
      </c>
    </row>
    <row r="1468" spans="1:11" x14ac:dyDescent="0.25">
      <c r="A1468" s="129"/>
      <c r="B1468" s="130"/>
      <c r="C1468" s="130"/>
      <c r="D1468" s="130">
        <v>1743000130</v>
      </c>
      <c r="E1468" s="130" t="s">
        <v>263</v>
      </c>
      <c r="F1468" s="223"/>
      <c r="G1468" s="15">
        <v>35</v>
      </c>
      <c r="H1468" s="15">
        <v>-6</v>
      </c>
      <c r="I1468" s="29">
        <v>41</v>
      </c>
      <c r="J1468" s="29">
        <v>45</v>
      </c>
      <c r="K1468" s="48">
        <v>85.150710000000004</v>
      </c>
    </row>
    <row r="1469" spans="1:11" x14ac:dyDescent="0.25">
      <c r="A1469" s="129"/>
      <c r="B1469" s="130"/>
      <c r="C1469" s="130"/>
      <c r="D1469" s="130">
        <v>1743000140</v>
      </c>
      <c r="E1469" s="130" t="s">
        <v>264</v>
      </c>
      <c r="F1469" s="223"/>
      <c r="G1469" s="15">
        <v>80</v>
      </c>
      <c r="H1469" s="15">
        <v>0</v>
      </c>
      <c r="I1469" s="29">
        <v>80</v>
      </c>
      <c r="J1469" s="29">
        <v>98</v>
      </c>
      <c r="K1469" s="48">
        <v>52.432370000000006</v>
      </c>
    </row>
    <row r="1470" spans="1:11" x14ac:dyDescent="0.25">
      <c r="A1470" s="129"/>
      <c r="B1470" s="130"/>
      <c r="C1470" s="130"/>
      <c r="D1470" s="130">
        <v>1743000720</v>
      </c>
      <c r="E1470" s="130" t="s">
        <v>793</v>
      </c>
      <c r="F1470" s="223"/>
      <c r="G1470" s="15">
        <v>27</v>
      </c>
      <c r="H1470" s="15">
        <v>0</v>
      </c>
      <c r="I1470" s="29">
        <v>27</v>
      </c>
      <c r="J1470" s="29">
        <v>30</v>
      </c>
      <c r="K1470" s="48">
        <v>25.8935</v>
      </c>
    </row>
    <row r="1471" spans="1:11" x14ac:dyDescent="0.25">
      <c r="A1471" s="129"/>
      <c r="B1471" s="130"/>
      <c r="C1471" s="130"/>
      <c r="D1471" s="130">
        <v>1743000740</v>
      </c>
      <c r="E1471" s="130" t="s">
        <v>474</v>
      </c>
      <c r="F1471" s="223"/>
      <c r="G1471" s="15">
        <v>4</v>
      </c>
      <c r="H1471" s="15">
        <v>0</v>
      </c>
      <c r="I1471" s="29">
        <v>4</v>
      </c>
      <c r="J1471" s="29">
        <v>4</v>
      </c>
      <c r="K1471" s="48">
        <v>0.65800000000000003</v>
      </c>
    </row>
    <row r="1472" spans="1:11" x14ac:dyDescent="0.25">
      <c r="A1472" s="129"/>
      <c r="B1472" s="130"/>
      <c r="C1472" s="130"/>
      <c r="D1472" s="130">
        <v>1743000750</v>
      </c>
      <c r="E1472" s="130" t="s">
        <v>1181</v>
      </c>
      <c r="F1472" s="223"/>
      <c r="G1472" s="15">
        <v>2272</v>
      </c>
      <c r="H1472" s="15">
        <v>0</v>
      </c>
      <c r="I1472" s="29">
        <v>2272</v>
      </c>
      <c r="J1472" s="29">
        <v>2272</v>
      </c>
      <c r="K1472" s="48">
        <v>2231.0750600000001</v>
      </c>
    </row>
    <row r="1473" spans="1:11" x14ac:dyDescent="0.25">
      <c r="A1473" s="129"/>
      <c r="B1473" s="130"/>
      <c r="C1473" s="130"/>
      <c r="D1473" s="130">
        <v>1743000751</v>
      </c>
      <c r="E1473" s="130" t="s">
        <v>1182</v>
      </c>
      <c r="F1473" s="223"/>
      <c r="G1473" s="15">
        <v>225</v>
      </c>
      <c r="H1473" s="15">
        <v>0</v>
      </c>
      <c r="I1473" s="29">
        <v>225</v>
      </c>
      <c r="J1473" s="29">
        <v>250</v>
      </c>
      <c r="K1473" s="48">
        <v>190.45645000000002</v>
      </c>
    </row>
    <row r="1474" spans="1:11" x14ac:dyDescent="0.25">
      <c r="A1474" s="129"/>
      <c r="B1474" s="130"/>
      <c r="C1474" s="130"/>
      <c r="D1474" s="130">
        <v>1743000760</v>
      </c>
      <c r="E1474" s="130" t="s">
        <v>308</v>
      </c>
      <c r="F1474" s="223"/>
      <c r="G1474" s="15">
        <v>3700</v>
      </c>
      <c r="H1474" s="15">
        <v>0</v>
      </c>
      <c r="I1474" s="29">
        <v>3700</v>
      </c>
      <c r="J1474" s="29">
        <v>3700</v>
      </c>
      <c r="K1474" s="48">
        <v>3766.02106</v>
      </c>
    </row>
    <row r="1475" spans="1:11" x14ac:dyDescent="0.25">
      <c r="A1475" s="129"/>
      <c r="B1475" s="130"/>
      <c r="C1475" s="130"/>
      <c r="D1475" s="130">
        <v>1743000796</v>
      </c>
      <c r="E1475" s="130" t="s">
        <v>558</v>
      </c>
      <c r="F1475" s="223"/>
      <c r="G1475" s="15">
        <v>200</v>
      </c>
      <c r="H1475" s="15">
        <v>0</v>
      </c>
      <c r="I1475" s="29">
        <v>200</v>
      </c>
      <c r="J1475" s="29">
        <v>200</v>
      </c>
      <c r="K1475" s="48">
        <v>226.511</v>
      </c>
    </row>
    <row r="1476" spans="1:11" x14ac:dyDescent="0.25">
      <c r="A1476" s="129"/>
      <c r="B1476" s="130"/>
      <c r="C1476" s="130"/>
      <c r="D1476" s="130">
        <v>1744100750</v>
      </c>
      <c r="E1476" s="130" t="s">
        <v>1183</v>
      </c>
      <c r="F1476" s="223"/>
      <c r="G1476" s="15">
        <v>760</v>
      </c>
      <c r="H1476" s="15">
        <v>0</v>
      </c>
      <c r="I1476" s="29">
        <v>760</v>
      </c>
      <c r="J1476" s="29">
        <v>760</v>
      </c>
      <c r="K1476" s="48">
        <v>754.59481000000005</v>
      </c>
    </row>
    <row r="1477" spans="1:11" x14ac:dyDescent="0.25">
      <c r="A1477" s="129"/>
      <c r="B1477" s="130"/>
      <c r="C1477" s="131"/>
      <c r="D1477" s="131">
        <v>1744100760</v>
      </c>
      <c r="E1477" s="131" t="s">
        <v>1184</v>
      </c>
      <c r="F1477" s="223"/>
      <c r="G1477" s="15">
        <v>100</v>
      </c>
      <c r="H1477" s="15">
        <v>0</v>
      </c>
      <c r="I1477" s="29">
        <v>100</v>
      </c>
      <c r="J1477" s="29">
        <v>100</v>
      </c>
      <c r="K1477" s="48">
        <v>102.79168</v>
      </c>
    </row>
    <row r="1478" spans="1:11" x14ac:dyDescent="0.25">
      <c r="A1478" s="129"/>
      <c r="B1478" s="130"/>
      <c r="C1478" s="249" t="s">
        <v>1185</v>
      </c>
      <c r="D1478" s="249"/>
      <c r="E1478" s="249"/>
      <c r="F1478" s="144">
        <v>2.5</v>
      </c>
      <c r="G1478" s="145">
        <v>7965</v>
      </c>
      <c r="H1478" s="145">
        <v>-11</v>
      </c>
      <c r="I1478" s="146">
        <v>7976</v>
      </c>
      <c r="J1478" s="146">
        <v>8129</v>
      </c>
      <c r="K1478" s="147">
        <v>7836.4434800000017</v>
      </c>
    </row>
    <row r="1479" spans="1:11" x14ac:dyDescent="0.25">
      <c r="A1479" s="129"/>
      <c r="B1479" s="130"/>
      <c r="C1479" s="142" t="s">
        <v>237</v>
      </c>
      <c r="D1479" s="142">
        <v>1741000110</v>
      </c>
      <c r="E1479" s="142" t="s">
        <v>807</v>
      </c>
      <c r="F1479" s="223">
        <v>5</v>
      </c>
      <c r="G1479" s="15">
        <v>866</v>
      </c>
      <c r="H1479" s="15">
        <v>-9</v>
      </c>
      <c r="I1479" s="29">
        <v>875</v>
      </c>
      <c r="J1479" s="29">
        <v>0</v>
      </c>
      <c r="K1479" s="48"/>
    </row>
    <row r="1480" spans="1:11" x14ac:dyDescent="0.25">
      <c r="A1480" s="129"/>
      <c r="B1480" s="130"/>
      <c r="C1480" s="130"/>
      <c r="D1480" s="130">
        <v>1741000130</v>
      </c>
      <c r="E1480" s="130" t="s">
        <v>263</v>
      </c>
      <c r="F1480" s="223"/>
      <c r="G1480" s="15">
        <v>41</v>
      </c>
      <c r="H1480" s="15">
        <v>0</v>
      </c>
      <c r="I1480" s="29">
        <v>41</v>
      </c>
      <c r="J1480" s="29">
        <v>0</v>
      </c>
      <c r="K1480" s="48"/>
    </row>
    <row r="1481" spans="1:11" x14ac:dyDescent="0.25">
      <c r="A1481" s="129"/>
      <c r="B1481" s="130"/>
      <c r="C1481" s="130"/>
      <c r="D1481" s="130">
        <v>1741000140</v>
      </c>
      <c r="E1481" s="130" t="s">
        <v>264</v>
      </c>
      <c r="F1481" s="223"/>
      <c r="G1481" s="15">
        <v>100</v>
      </c>
      <c r="H1481" s="15">
        <v>0</v>
      </c>
      <c r="I1481" s="29">
        <v>100</v>
      </c>
      <c r="J1481" s="29">
        <v>0</v>
      </c>
      <c r="K1481" s="48"/>
    </row>
    <row r="1482" spans="1:11" x14ac:dyDescent="0.25">
      <c r="A1482" s="129"/>
      <c r="B1482" s="130"/>
      <c r="C1482" s="131"/>
      <c r="D1482" s="131">
        <v>1741000780</v>
      </c>
      <c r="E1482" s="131" t="s">
        <v>275</v>
      </c>
      <c r="F1482" s="223"/>
      <c r="G1482" s="15">
        <v>8</v>
      </c>
      <c r="H1482" s="15">
        <v>0</v>
      </c>
      <c r="I1482" s="29">
        <v>8</v>
      </c>
      <c r="J1482" s="29"/>
      <c r="K1482" s="48"/>
    </row>
    <row r="1483" spans="1:11" x14ac:dyDescent="0.25">
      <c r="A1483" s="129"/>
      <c r="B1483" s="130"/>
      <c r="C1483" s="249" t="s">
        <v>1186</v>
      </c>
      <c r="D1483" s="249"/>
      <c r="E1483" s="249"/>
      <c r="F1483" s="144">
        <v>5</v>
      </c>
      <c r="G1483" s="145">
        <v>1015</v>
      </c>
      <c r="H1483" s="145">
        <v>-9</v>
      </c>
      <c r="I1483" s="146">
        <v>1024</v>
      </c>
      <c r="J1483" s="146">
        <v>0</v>
      </c>
      <c r="K1483" s="147"/>
    </row>
    <row r="1484" spans="1:11" x14ac:dyDescent="0.25">
      <c r="A1484" s="129"/>
      <c r="B1484" s="130"/>
      <c r="C1484" s="142" t="s">
        <v>238</v>
      </c>
      <c r="D1484" s="142">
        <v>1742000110</v>
      </c>
      <c r="E1484" s="142" t="s">
        <v>260</v>
      </c>
      <c r="F1484" s="223">
        <v>11</v>
      </c>
      <c r="G1484" s="15">
        <v>1576</v>
      </c>
      <c r="H1484" s="15">
        <v>-16</v>
      </c>
      <c r="I1484" s="29">
        <v>1592</v>
      </c>
      <c r="J1484" s="29">
        <v>1700</v>
      </c>
      <c r="K1484" s="48">
        <v>1539.0544600000001</v>
      </c>
    </row>
    <row r="1485" spans="1:11" x14ac:dyDescent="0.25">
      <c r="A1485" s="129"/>
      <c r="B1485" s="130"/>
      <c r="C1485" s="130"/>
      <c r="D1485" s="130">
        <v>1742000115</v>
      </c>
      <c r="E1485" s="130" t="s">
        <v>261</v>
      </c>
      <c r="F1485" s="223"/>
      <c r="G1485" s="15">
        <v>400</v>
      </c>
      <c r="H1485" s="15">
        <v>0</v>
      </c>
      <c r="I1485" s="29">
        <v>400</v>
      </c>
      <c r="J1485" s="29">
        <v>400</v>
      </c>
      <c r="K1485" s="48">
        <v>438.29199999999997</v>
      </c>
    </row>
    <row r="1486" spans="1:11" x14ac:dyDescent="0.25">
      <c r="A1486" s="129"/>
      <c r="B1486" s="130"/>
      <c r="C1486" s="130"/>
      <c r="D1486" s="130">
        <v>1742000130</v>
      </c>
      <c r="E1486" s="130" t="s">
        <v>263</v>
      </c>
      <c r="F1486" s="223"/>
      <c r="G1486" s="15">
        <v>117</v>
      </c>
      <c r="H1486" s="15">
        <v>-30</v>
      </c>
      <c r="I1486" s="29">
        <v>147</v>
      </c>
      <c r="J1486" s="29">
        <v>162</v>
      </c>
      <c r="K1486" s="48">
        <v>180.07157000000001</v>
      </c>
    </row>
    <row r="1487" spans="1:11" x14ac:dyDescent="0.25">
      <c r="A1487" s="129"/>
      <c r="B1487" s="130"/>
      <c r="C1487" s="130"/>
      <c r="D1487" s="130">
        <v>1742000140</v>
      </c>
      <c r="E1487" s="130" t="s">
        <v>264</v>
      </c>
      <c r="F1487" s="223"/>
      <c r="G1487" s="15">
        <v>120</v>
      </c>
      <c r="H1487" s="15">
        <v>0</v>
      </c>
      <c r="I1487" s="29">
        <v>120</v>
      </c>
      <c r="J1487" s="29">
        <v>120</v>
      </c>
      <c r="K1487" s="48">
        <v>89.657110000000003</v>
      </c>
    </row>
    <row r="1488" spans="1:11" x14ac:dyDescent="0.25">
      <c r="A1488" s="129"/>
      <c r="B1488" s="130"/>
      <c r="C1488" s="130"/>
      <c r="D1488" s="130">
        <v>1742000210</v>
      </c>
      <c r="E1488" s="130" t="s">
        <v>266</v>
      </c>
      <c r="F1488" s="223"/>
      <c r="G1488" s="15">
        <v>0</v>
      </c>
      <c r="H1488" s="15">
        <v>0</v>
      </c>
      <c r="I1488" s="29">
        <v>0</v>
      </c>
      <c r="J1488" s="29">
        <v>0</v>
      </c>
      <c r="K1488" s="48">
        <v>13.75432</v>
      </c>
    </row>
    <row r="1489" spans="1:11" x14ac:dyDescent="0.25">
      <c r="A1489" s="129"/>
      <c r="B1489" s="130"/>
      <c r="C1489" s="130"/>
      <c r="D1489" s="130">
        <v>1742000596</v>
      </c>
      <c r="E1489" s="130" t="s">
        <v>1187</v>
      </c>
      <c r="F1489" s="223"/>
      <c r="G1489" s="15">
        <v>160</v>
      </c>
      <c r="H1489" s="15">
        <v>0</v>
      </c>
      <c r="I1489" s="29">
        <v>160</v>
      </c>
      <c r="J1489" s="29">
        <v>160</v>
      </c>
      <c r="K1489" s="48">
        <v>181.209</v>
      </c>
    </row>
    <row r="1490" spans="1:11" x14ac:dyDescent="0.25">
      <c r="A1490" s="129"/>
      <c r="B1490" s="130"/>
      <c r="C1490" s="130"/>
      <c r="D1490" s="130">
        <v>1742000720</v>
      </c>
      <c r="E1490" s="130" t="s">
        <v>793</v>
      </c>
      <c r="F1490" s="223"/>
      <c r="G1490" s="15">
        <v>135</v>
      </c>
      <c r="H1490" s="15">
        <v>0</v>
      </c>
      <c r="I1490" s="29">
        <v>135</v>
      </c>
      <c r="J1490" s="29">
        <v>150</v>
      </c>
      <c r="K1490" s="48">
        <v>172.22229999999999</v>
      </c>
    </row>
    <row r="1491" spans="1:11" x14ac:dyDescent="0.25">
      <c r="A1491" s="129"/>
      <c r="B1491" s="130"/>
      <c r="C1491" s="130"/>
      <c r="D1491" s="130">
        <v>1742000750</v>
      </c>
      <c r="E1491" s="130" t="s">
        <v>404</v>
      </c>
      <c r="F1491" s="223"/>
      <c r="G1491" s="15">
        <v>1400</v>
      </c>
      <c r="H1491" s="15">
        <v>0</v>
      </c>
      <c r="I1491" s="29">
        <v>1400</v>
      </c>
      <c r="J1491" s="29">
        <v>1500</v>
      </c>
      <c r="K1491" s="48">
        <v>1450.94805</v>
      </c>
    </row>
    <row r="1492" spans="1:11" x14ac:dyDescent="0.25">
      <c r="A1492" s="129"/>
      <c r="B1492" s="130"/>
      <c r="C1492" s="130"/>
      <c r="D1492" s="130">
        <v>1742000796</v>
      </c>
      <c r="E1492" s="130" t="s">
        <v>287</v>
      </c>
      <c r="F1492" s="223"/>
      <c r="G1492" s="15">
        <v>400</v>
      </c>
      <c r="H1492" s="15">
        <v>0</v>
      </c>
      <c r="I1492" s="29">
        <v>400</v>
      </c>
      <c r="J1492" s="29">
        <v>250</v>
      </c>
      <c r="K1492" s="48">
        <v>253.69300000000001</v>
      </c>
    </row>
    <row r="1493" spans="1:11" x14ac:dyDescent="0.25">
      <c r="A1493" s="129"/>
      <c r="B1493" s="130"/>
      <c r="C1493" s="130"/>
      <c r="D1493" s="130">
        <v>1742000930</v>
      </c>
      <c r="E1493" s="130" t="s">
        <v>284</v>
      </c>
      <c r="F1493" s="223"/>
      <c r="G1493" s="15">
        <v>0</v>
      </c>
      <c r="H1493" s="15">
        <v>0</v>
      </c>
      <c r="I1493" s="29">
        <v>0</v>
      </c>
      <c r="J1493" s="29">
        <v>4</v>
      </c>
      <c r="K1493" s="48">
        <v>2.0479500000000002</v>
      </c>
    </row>
    <row r="1494" spans="1:11" x14ac:dyDescent="0.25">
      <c r="A1494" s="129"/>
      <c r="B1494" s="130"/>
      <c r="C1494" s="130"/>
      <c r="D1494" s="130">
        <v>1744000750</v>
      </c>
      <c r="E1494" s="130" t="s">
        <v>1188</v>
      </c>
      <c r="F1494" s="223"/>
      <c r="G1494" s="15">
        <v>63</v>
      </c>
      <c r="H1494" s="15">
        <v>0</v>
      </c>
      <c r="I1494" s="29">
        <v>63</v>
      </c>
      <c r="J1494" s="29">
        <v>70</v>
      </c>
      <c r="K1494" s="48">
        <v>69.384500000000003</v>
      </c>
    </row>
    <row r="1495" spans="1:11" x14ac:dyDescent="0.25">
      <c r="A1495" s="129"/>
      <c r="B1495" s="130"/>
      <c r="C1495" s="131"/>
      <c r="D1495" s="131">
        <v>1745000750</v>
      </c>
      <c r="E1495" s="131" t="s">
        <v>404</v>
      </c>
      <c r="F1495" s="223"/>
      <c r="G1495" s="15">
        <v>290</v>
      </c>
      <c r="H1495" s="15">
        <v>0</v>
      </c>
      <c r="I1495" s="29">
        <v>290</v>
      </c>
      <c r="J1495" s="29">
        <v>290</v>
      </c>
      <c r="K1495" s="48">
        <v>293.52449000000001</v>
      </c>
    </row>
    <row r="1496" spans="1:11" x14ac:dyDescent="0.25">
      <c r="A1496" s="129"/>
      <c r="B1496" s="130"/>
      <c r="C1496" s="249" t="s">
        <v>1189</v>
      </c>
      <c r="D1496" s="249"/>
      <c r="E1496" s="249"/>
      <c r="F1496" s="144">
        <v>11</v>
      </c>
      <c r="G1496" s="145">
        <v>4661</v>
      </c>
      <c r="H1496" s="145">
        <v>-46</v>
      </c>
      <c r="I1496" s="146">
        <v>4707</v>
      </c>
      <c r="J1496" s="146">
        <v>4806</v>
      </c>
      <c r="K1496" s="147">
        <v>4683.8587499999994</v>
      </c>
    </row>
    <row r="1497" spans="1:11" x14ac:dyDescent="0.25">
      <c r="A1497" s="129"/>
      <c r="B1497" s="130"/>
      <c r="C1497" s="142" t="s">
        <v>239</v>
      </c>
      <c r="D1497" s="142">
        <v>1096000110</v>
      </c>
      <c r="E1497" s="142" t="s">
        <v>1190</v>
      </c>
      <c r="F1497" s="223">
        <v>12.5</v>
      </c>
      <c r="G1497" s="15">
        <v>1820</v>
      </c>
      <c r="H1497" s="15">
        <v>-19</v>
      </c>
      <c r="I1497" s="29">
        <v>1839</v>
      </c>
      <c r="J1497" s="29">
        <v>1700</v>
      </c>
      <c r="K1497" s="48">
        <v>1549.4411299999999</v>
      </c>
    </row>
    <row r="1498" spans="1:11" x14ac:dyDescent="0.25">
      <c r="A1498" s="129"/>
      <c r="B1498" s="130"/>
      <c r="C1498" s="130"/>
      <c r="D1498" s="130">
        <v>1096000130</v>
      </c>
      <c r="E1498" s="130" t="s">
        <v>263</v>
      </c>
      <c r="F1498" s="223"/>
      <c r="G1498" s="15">
        <v>261</v>
      </c>
      <c r="H1498" s="15">
        <v>-60</v>
      </c>
      <c r="I1498" s="29">
        <v>321</v>
      </c>
      <c r="J1498" s="29">
        <v>245</v>
      </c>
      <c r="K1498" s="48">
        <v>384.63610999999997</v>
      </c>
    </row>
    <row r="1499" spans="1:11" x14ac:dyDescent="0.25">
      <c r="A1499" s="129"/>
      <c r="B1499" s="130"/>
      <c r="C1499" s="130"/>
      <c r="D1499" s="130">
        <v>1096000140</v>
      </c>
      <c r="E1499" s="130" t="s">
        <v>264</v>
      </c>
      <c r="F1499" s="223"/>
      <c r="G1499" s="15">
        <v>95</v>
      </c>
      <c r="H1499" s="15">
        <v>0</v>
      </c>
      <c r="I1499" s="29">
        <v>95</v>
      </c>
      <c r="J1499" s="29">
        <v>95</v>
      </c>
      <c r="K1499" s="48">
        <v>95.965679999999992</v>
      </c>
    </row>
    <row r="1500" spans="1:11" x14ac:dyDescent="0.25">
      <c r="A1500" s="129"/>
      <c r="B1500" s="130"/>
      <c r="C1500" s="130"/>
      <c r="D1500" s="130">
        <v>1096000141</v>
      </c>
      <c r="E1500" s="130" t="s">
        <v>1191</v>
      </c>
      <c r="F1500" s="223"/>
      <c r="G1500" s="15">
        <v>150</v>
      </c>
      <c r="H1500" s="15">
        <v>0</v>
      </c>
      <c r="I1500" s="29">
        <v>150</v>
      </c>
      <c r="J1500" s="29">
        <v>150</v>
      </c>
      <c r="K1500" s="48">
        <v>120</v>
      </c>
    </row>
    <row r="1501" spans="1:11" x14ac:dyDescent="0.25">
      <c r="A1501" s="129"/>
      <c r="B1501" s="130"/>
      <c r="C1501" s="130"/>
      <c r="D1501" s="130">
        <v>1096000531</v>
      </c>
      <c r="E1501" s="130" t="s">
        <v>1192</v>
      </c>
      <c r="F1501" s="223"/>
      <c r="G1501" s="15">
        <v>1120</v>
      </c>
      <c r="H1501" s="15">
        <v>-130</v>
      </c>
      <c r="I1501" s="29">
        <v>1250</v>
      </c>
      <c r="J1501" s="29">
        <v>1300</v>
      </c>
      <c r="K1501" s="48">
        <v>1325.6610700000001</v>
      </c>
    </row>
    <row r="1502" spans="1:11" x14ac:dyDescent="0.25">
      <c r="A1502" s="129"/>
      <c r="B1502" s="130"/>
      <c r="C1502" s="130"/>
      <c r="D1502" s="130">
        <v>1096000532</v>
      </c>
      <c r="E1502" s="130" t="s">
        <v>1193</v>
      </c>
      <c r="F1502" s="223"/>
      <c r="G1502" s="15">
        <v>600</v>
      </c>
      <c r="H1502" s="15">
        <v>0</v>
      </c>
      <c r="I1502" s="29">
        <v>600</v>
      </c>
      <c r="J1502" s="29">
        <v>650</v>
      </c>
      <c r="K1502" s="48">
        <v>573.76076</v>
      </c>
    </row>
    <row r="1503" spans="1:11" x14ac:dyDescent="0.25">
      <c r="A1503" s="129"/>
      <c r="B1503" s="130"/>
      <c r="C1503" s="130"/>
      <c r="D1503" s="130">
        <v>1096000533</v>
      </c>
      <c r="E1503" s="130" t="s">
        <v>1194</v>
      </c>
      <c r="F1503" s="223"/>
      <c r="G1503" s="15">
        <v>240</v>
      </c>
      <c r="H1503" s="15">
        <v>0</v>
      </c>
      <c r="I1503" s="29">
        <v>240</v>
      </c>
      <c r="J1503" s="29">
        <v>220</v>
      </c>
      <c r="K1503" s="48">
        <v>398.44168000000002</v>
      </c>
    </row>
    <row r="1504" spans="1:11" x14ac:dyDescent="0.25">
      <c r="A1504" s="129"/>
      <c r="B1504" s="130"/>
      <c r="C1504" s="130"/>
      <c r="D1504" s="130">
        <v>1096000780</v>
      </c>
      <c r="E1504" s="130" t="s">
        <v>958</v>
      </c>
      <c r="F1504" s="223"/>
      <c r="G1504" s="15">
        <v>32</v>
      </c>
      <c r="H1504" s="15">
        <v>0</v>
      </c>
      <c r="I1504" s="29">
        <v>32</v>
      </c>
      <c r="J1504" s="29">
        <v>25</v>
      </c>
      <c r="K1504" s="48">
        <v>31.853759999999998</v>
      </c>
    </row>
    <row r="1505" spans="1:11" x14ac:dyDescent="0.25">
      <c r="A1505" s="129"/>
      <c r="B1505" s="130"/>
      <c r="C1505" s="130"/>
      <c r="D1505" s="130">
        <v>1096000930</v>
      </c>
      <c r="E1505" s="130" t="s">
        <v>1195</v>
      </c>
      <c r="F1505" s="223"/>
      <c r="G1505" s="15">
        <v>3150</v>
      </c>
      <c r="H1505" s="15">
        <v>0</v>
      </c>
      <c r="I1505" s="29">
        <v>3150</v>
      </c>
      <c r="J1505" s="29">
        <v>2850</v>
      </c>
      <c r="K1505" s="48">
        <v>2852.9043199999996</v>
      </c>
    </row>
    <row r="1506" spans="1:11" x14ac:dyDescent="0.25">
      <c r="A1506" s="129"/>
      <c r="B1506" s="130"/>
      <c r="C1506" s="130"/>
      <c r="D1506" s="130">
        <v>1096000998</v>
      </c>
      <c r="E1506" s="130" t="s">
        <v>1196</v>
      </c>
      <c r="F1506" s="223"/>
      <c r="G1506" s="15">
        <v>-5142</v>
      </c>
      <c r="H1506" s="15">
        <v>130</v>
      </c>
      <c r="I1506" s="29">
        <v>-5272</v>
      </c>
      <c r="J1506" s="29">
        <v>-5045</v>
      </c>
      <c r="K1506" s="48">
        <v>-5302.6215899999997</v>
      </c>
    </row>
    <row r="1507" spans="1:11" x14ac:dyDescent="0.25">
      <c r="A1507" s="129"/>
      <c r="B1507" s="130"/>
      <c r="C1507" s="131"/>
      <c r="D1507" s="131">
        <v>1096000999</v>
      </c>
      <c r="E1507" s="131" t="s">
        <v>383</v>
      </c>
      <c r="F1507" s="223"/>
      <c r="G1507" s="15">
        <v>-2326</v>
      </c>
      <c r="H1507" s="15">
        <v>79</v>
      </c>
      <c r="I1507" s="29">
        <v>-2405</v>
      </c>
      <c r="J1507" s="29">
        <v>-2190</v>
      </c>
      <c r="K1507" s="48">
        <v>-2030.0429199999999</v>
      </c>
    </row>
    <row r="1508" spans="1:11" x14ac:dyDescent="0.25">
      <c r="A1508" s="129"/>
      <c r="B1508" s="130"/>
      <c r="C1508" s="249" t="s">
        <v>1197</v>
      </c>
      <c r="D1508" s="249"/>
      <c r="E1508" s="249"/>
      <c r="F1508" s="144">
        <v>12.5</v>
      </c>
      <c r="G1508" s="145">
        <v>0</v>
      </c>
      <c r="H1508" s="145">
        <v>0</v>
      </c>
      <c r="I1508" s="146">
        <v>0</v>
      </c>
      <c r="J1508" s="146">
        <v>0</v>
      </c>
      <c r="K1508" s="147">
        <v>0</v>
      </c>
    </row>
    <row r="1509" spans="1:11" x14ac:dyDescent="0.25">
      <c r="A1509" s="129"/>
      <c r="B1509" s="130"/>
      <c r="C1509" s="142" t="s">
        <v>240</v>
      </c>
      <c r="D1509" s="142">
        <v>1098003110</v>
      </c>
      <c r="E1509" s="142" t="s">
        <v>1198</v>
      </c>
      <c r="F1509" s="223">
        <v>15.9</v>
      </c>
      <c r="G1509" s="15">
        <v>1919</v>
      </c>
      <c r="H1509" s="15">
        <v>-20</v>
      </c>
      <c r="I1509" s="29">
        <v>1939</v>
      </c>
      <c r="J1509" s="29">
        <v>2125</v>
      </c>
      <c r="K1509" s="48">
        <v>1948.1537800000001</v>
      </c>
    </row>
    <row r="1510" spans="1:11" x14ac:dyDescent="0.25">
      <c r="A1510" s="129"/>
      <c r="B1510" s="130"/>
      <c r="C1510" s="130"/>
      <c r="D1510" s="130">
        <v>1098003130</v>
      </c>
      <c r="E1510" s="130" t="s">
        <v>263</v>
      </c>
      <c r="F1510" s="223"/>
      <c r="G1510" s="15">
        <v>129</v>
      </c>
      <c r="H1510" s="15">
        <v>-45</v>
      </c>
      <c r="I1510" s="29">
        <v>174</v>
      </c>
      <c r="J1510" s="29">
        <v>230</v>
      </c>
      <c r="K1510" s="48">
        <v>177.75425000000001</v>
      </c>
    </row>
    <row r="1511" spans="1:11" x14ac:dyDescent="0.25">
      <c r="A1511" s="129"/>
      <c r="B1511" s="130"/>
      <c r="C1511" s="130"/>
      <c r="D1511" s="130">
        <v>1098003140</v>
      </c>
      <c r="E1511" s="130" t="s">
        <v>264</v>
      </c>
      <c r="F1511" s="223"/>
      <c r="G1511" s="15">
        <v>170</v>
      </c>
      <c r="H1511" s="15">
        <v>0</v>
      </c>
      <c r="I1511" s="29">
        <v>170</v>
      </c>
      <c r="J1511" s="29">
        <v>230</v>
      </c>
      <c r="K1511" s="48">
        <v>169.57635000000002</v>
      </c>
    </row>
    <row r="1512" spans="1:11" x14ac:dyDescent="0.25">
      <c r="A1512" s="129"/>
      <c r="B1512" s="130"/>
      <c r="C1512" s="130"/>
      <c r="D1512" s="130">
        <v>1098003210</v>
      </c>
      <c r="E1512" s="130" t="s">
        <v>14</v>
      </c>
      <c r="F1512" s="223">
        <v>0</v>
      </c>
      <c r="G1512" s="15">
        <v>80</v>
      </c>
      <c r="H1512" s="15">
        <v>0</v>
      </c>
      <c r="I1512" s="29">
        <v>80</v>
      </c>
      <c r="J1512" s="29">
        <v>0</v>
      </c>
      <c r="K1512" s="48">
        <v>69.541320000000013</v>
      </c>
    </row>
    <row r="1513" spans="1:11" x14ac:dyDescent="0.25">
      <c r="A1513" s="129"/>
      <c r="B1513" s="130"/>
      <c r="C1513" s="130"/>
      <c r="D1513" s="130">
        <v>1098003420</v>
      </c>
      <c r="E1513" s="130" t="s">
        <v>1199</v>
      </c>
      <c r="F1513" s="223"/>
      <c r="G1513" s="15">
        <v>3000</v>
      </c>
      <c r="H1513" s="15">
        <v>0</v>
      </c>
      <c r="I1513" s="29">
        <v>3000</v>
      </c>
      <c r="J1513" s="29">
        <v>3200</v>
      </c>
      <c r="K1513" s="48">
        <v>3162.32656</v>
      </c>
    </row>
    <row r="1514" spans="1:11" x14ac:dyDescent="0.25">
      <c r="A1514" s="129"/>
      <c r="B1514" s="130"/>
      <c r="C1514" s="130"/>
      <c r="D1514" s="130">
        <v>1098003421</v>
      </c>
      <c r="E1514" s="130" t="s">
        <v>1200</v>
      </c>
      <c r="F1514" s="223"/>
      <c r="G1514" s="15">
        <v>179</v>
      </c>
      <c r="H1514" s="15">
        <v>0</v>
      </c>
      <c r="I1514" s="29">
        <v>179</v>
      </c>
      <c r="J1514" s="29">
        <v>200</v>
      </c>
      <c r="K1514" s="48">
        <v>204.27951999999999</v>
      </c>
    </row>
    <row r="1515" spans="1:11" x14ac:dyDescent="0.25">
      <c r="A1515" s="129"/>
      <c r="B1515" s="130"/>
      <c r="C1515" s="130"/>
      <c r="D1515" s="130">
        <v>1098003422</v>
      </c>
      <c r="E1515" s="130" t="s">
        <v>1201</v>
      </c>
      <c r="F1515" s="223"/>
      <c r="G1515" s="15">
        <v>40</v>
      </c>
      <c r="H1515" s="15">
        <v>0</v>
      </c>
      <c r="I1515" s="29">
        <v>40</v>
      </c>
      <c r="J1515" s="29">
        <v>55</v>
      </c>
      <c r="K1515" s="48">
        <v>38.35</v>
      </c>
    </row>
    <row r="1516" spans="1:11" x14ac:dyDescent="0.25">
      <c r="A1516" s="129"/>
      <c r="B1516" s="130"/>
      <c r="C1516" s="130"/>
      <c r="D1516" s="130">
        <v>1098003750</v>
      </c>
      <c r="E1516" s="130" t="s">
        <v>1202</v>
      </c>
      <c r="F1516" s="223"/>
      <c r="G1516" s="15">
        <v>150</v>
      </c>
      <c r="H1516" s="15">
        <v>0</v>
      </c>
      <c r="I1516" s="29">
        <v>150</v>
      </c>
      <c r="J1516" s="29">
        <v>150</v>
      </c>
      <c r="K1516" s="48">
        <v>117.59553</v>
      </c>
    </row>
    <row r="1517" spans="1:11" x14ac:dyDescent="0.25">
      <c r="A1517" s="129"/>
      <c r="B1517" s="130"/>
      <c r="C1517" s="130"/>
      <c r="D1517" s="130">
        <v>1098003772</v>
      </c>
      <c r="E1517" s="130" t="s">
        <v>1203</v>
      </c>
      <c r="F1517" s="223"/>
      <c r="G1517" s="15">
        <v>2300</v>
      </c>
      <c r="H1517" s="15">
        <v>-300</v>
      </c>
      <c r="I1517" s="29">
        <v>2600</v>
      </c>
      <c r="J1517" s="29">
        <v>2400</v>
      </c>
      <c r="K1517" s="48">
        <v>2371.6684599999999</v>
      </c>
    </row>
    <row r="1518" spans="1:11" x14ac:dyDescent="0.25">
      <c r="A1518" s="129"/>
      <c r="B1518" s="130"/>
      <c r="C1518" s="130"/>
      <c r="D1518" s="130">
        <v>1098003998</v>
      </c>
      <c r="E1518" s="130" t="s">
        <v>1204</v>
      </c>
      <c r="F1518" s="223"/>
      <c r="G1518" s="15">
        <v>-5669</v>
      </c>
      <c r="H1518" s="15">
        <v>300</v>
      </c>
      <c r="I1518" s="29">
        <v>-5969</v>
      </c>
      <c r="J1518" s="29">
        <v>-6005</v>
      </c>
      <c r="K1518" s="48">
        <v>-5894.2200700000003</v>
      </c>
    </row>
    <row r="1519" spans="1:11" x14ac:dyDescent="0.25">
      <c r="A1519" s="129"/>
      <c r="B1519" s="130"/>
      <c r="C1519" s="131"/>
      <c r="D1519" s="131">
        <v>1098003999</v>
      </c>
      <c r="E1519" s="131" t="s">
        <v>383</v>
      </c>
      <c r="F1519" s="223"/>
      <c r="G1519" s="15">
        <v>-2298</v>
      </c>
      <c r="H1519" s="15">
        <v>65</v>
      </c>
      <c r="I1519" s="29">
        <v>-2363</v>
      </c>
      <c r="J1519" s="29">
        <v>-2585</v>
      </c>
      <c r="K1519" s="48">
        <v>-2365.0257000000001</v>
      </c>
    </row>
    <row r="1520" spans="1:11" x14ac:dyDescent="0.25">
      <c r="A1520" s="129"/>
      <c r="B1520" s="131"/>
      <c r="C1520" s="249" t="s">
        <v>1205</v>
      </c>
      <c r="D1520" s="249"/>
      <c r="E1520" s="249"/>
      <c r="F1520" s="132">
        <v>15.9</v>
      </c>
      <c r="G1520" s="133">
        <v>0</v>
      </c>
      <c r="H1520" s="133">
        <v>0</v>
      </c>
      <c r="I1520" s="134">
        <v>0</v>
      </c>
      <c r="J1520" s="134">
        <v>0</v>
      </c>
      <c r="K1520" s="135">
        <v>-9.0949470177292824E-13</v>
      </c>
    </row>
    <row r="1521" spans="1:11" x14ac:dyDescent="0.25">
      <c r="A1521" s="129"/>
      <c r="B1521" s="136" t="s">
        <v>15</v>
      </c>
      <c r="C1521" s="137"/>
      <c r="D1521" s="137"/>
      <c r="E1521" s="137"/>
      <c r="F1521" s="138">
        <v>46.9</v>
      </c>
      <c r="G1521" s="139">
        <v>13641</v>
      </c>
      <c r="H1521" s="139">
        <v>-66</v>
      </c>
      <c r="I1521" s="140">
        <v>13707</v>
      </c>
      <c r="J1521" s="140">
        <v>12935</v>
      </c>
      <c r="K1521" s="141">
        <v>12520.302230000003</v>
      </c>
    </row>
    <row r="1522" spans="1:11" x14ac:dyDescent="0.25">
      <c r="A1522" s="129"/>
      <c r="B1522" s="142" t="s">
        <v>8</v>
      </c>
      <c r="C1522" s="143" t="s">
        <v>192</v>
      </c>
      <c r="D1522" s="143">
        <v>1243000540</v>
      </c>
      <c r="E1522" s="143" t="s">
        <v>1206</v>
      </c>
      <c r="F1522" s="223"/>
      <c r="G1522" s="15">
        <v>-80</v>
      </c>
      <c r="H1522" s="15">
        <v>0</v>
      </c>
      <c r="I1522" s="29">
        <v>-80</v>
      </c>
      <c r="J1522" s="29">
        <v>-80</v>
      </c>
      <c r="K1522" s="48">
        <v>0</v>
      </c>
    </row>
    <row r="1523" spans="1:11" x14ac:dyDescent="0.25">
      <c r="A1523" s="129"/>
      <c r="B1523" s="131"/>
      <c r="C1523" s="249" t="s">
        <v>1185</v>
      </c>
      <c r="D1523" s="249"/>
      <c r="E1523" s="249"/>
      <c r="F1523" s="132"/>
      <c r="G1523" s="133">
        <v>-80</v>
      </c>
      <c r="H1523" s="133">
        <v>0</v>
      </c>
      <c r="I1523" s="134">
        <v>-80</v>
      </c>
      <c r="J1523" s="134">
        <v>-80</v>
      </c>
      <c r="K1523" s="135">
        <v>0</v>
      </c>
    </row>
    <row r="1524" spans="1:11" x14ac:dyDescent="0.25">
      <c r="A1524" s="148"/>
      <c r="B1524" s="136" t="s">
        <v>9</v>
      </c>
      <c r="C1524" s="137"/>
      <c r="D1524" s="137"/>
      <c r="E1524" s="137"/>
      <c r="F1524" s="138"/>
      <c r="G1524" s="139">
        <v>-80</v>
      </c>
      <c r="H1524" s="139">
        <v>0</v>
      </c>
      <c r="I1524" s="140">
        <v>-80</v>
      </c>
      <c r="J1524" s="140">
        <v>-80</v>
      </c>
      <c r="K1524" s="141">
        <v>0</v>
      </c>
    </row>
    <row r="1525" spans="1:11" ht="31.2" customHeight="1" x14ac:dyDescent="0.25">
      <c r="A1525" s="156" t="s">
        <v>193</v>
      </c>
      <c r="B1525" s="157"/>
      <c r="C1525" s="157"/>
      <c r="D1525" s="157"/>
      <c r="E1525" s="157"/>
      <c r="F1525" s="151">
        <v>46.9</v>
      </c>
      <c r="G1525" s="152">
        <v>13561</v>
      </c>
      <c r="H1525" s="152">
        <v>-66</v>
      </c>
      <c r="I1525" s="153">
        <v>13627</v>
      </c>
      <c r="J1525" s="153">
        <v>12855</v>
      </c>
      <c r="K1525" s="154">
        <v>12520.302230000003</v>
      </c>
    </row>
    <row r="1526" spans="1:11" x14ac:dyDescent="0.25">
      <c r="A1526" s="155" t="s">
        <v>110</v>
      </c>
      <c r="B1526" s="142" t="s">
        <v>10</v>
      </c>
      <c r="C1526" s="142" t="s">
        <v>194</v>
      </c>
      <c r="D1526" s="130">
        <v>1751000110</v>
      </c>
      <c r="E1526" s="130" t="s">
        <v>14</v>
      </c>
      <c r="F1526" s="223"/>
      <c r="G1526" s="15">
        <v>15</v>
      </c>
      <c r="H1526" s="15">
        <v>0</v>
      </c>
      <c r="I1526" s="29">
        <v>15</v>
      </c>
      <c r="J1526" s="29">
        <v>15</v>
      </c>
      <c r="K1526" s="48">
        <v>8.66432</v>
      </c>
    </row>
    <row r="1527" spans="1:11" x14ac:dyDescent="0.25">
      <c r="A1527" s="129"/>
      <c r="B1527" s="130"/>
      <c r="C1527" s="130"/>
      <c r="D1527" s="130">
        <v>1751000115</v>
      </c>
      <c r="E1527" s="130" t="s">
        <v>261</v>
      </c>
      <c r="F1527" s="223"/>
      <c r="G1527" s="15">
        <v>240</v>
      </c>
      <c r="H1527" s="15">
        <v>0</v>
      </c>
      <c r="I1527" s="29">
        <v>240</v>
      </c>
      <c r="J1527" s="29">
        <v>240</v>
      </c>
      <c r="K1527" s="48">
        <v>231.613</v>
      </c>
    </row>
    <row r="1528" spans="1:11" x14ac:dyDescent="0.25">
      <c r="A1528" s="129"/>
      <c r="B1528" s="130"/>
      <c r="C1528" s="130"/>
      <c r="D1528" s="130">
        <v>1751000130</v>
      </c>
      <c r="E1528" s="130" t="s">
        <v>263</v>
      </c>
      <c r="F1528" s="223"/>
      <c r="G1528" s="15">
        <v>25</v>
      </c>
      <c r="H1528" s="15">
        <v>-30</v>
      </c>
      <c r="I1528" s="29">
        <v>55</v>
      </c>
      <c r="J1528" s="29">
        <v>55</v>
      </c>
      <c r="K1528" s="48">
        <v>32.95214</v>
      </c>
    </row>
    <row r="1529" spans="1:11" x14ac:dyDescent="0.25">
      <c r="A1529" s="129"/>
      <c r="B1529" s="130"/>
      <c r="C1529" s="130"/>
      <c r="D1529" s="130">
        <v>1751000210</v>
      </c>
      <c r="E1529" s="130" t="s">
        <v>1207</v>
      </c>
      <c r="F1529" s="223">
        <v>0.2</v>
      </c>
      <c r="G1529" s="15">
        <v>0</v>
      </c>
      <c r="H1529" s="15">
        <v>-23</v>
      </c>
      <c r="I1529" s="29">
        <v>23</v>
      </c>
      <c r="J1529" s="29">
        <v>13</v>
      </c>
      <c r="K1529" s="48">
        <v>19.694459999999999</v>
      </c>
    </row>
    <row r="1530" spans="1:11" x14ac:dyDescent="0.25">
      <c r="A1530" s="129"/>
      <c r="B1530" s="130"/>
      <c r="C1530" s="130"/>
      <c r="D1530" s="130">
        <v>1751000750</v>
      </c>
      <c r="E1530" s="130" t="s">
        <v>404</v>
      </c>
      <c r="F1530" s="223"/>
      <c r="G1530" s="15">
        <v>0</v>
      </c>
      <c r="H1530" s="15">
        <v>-315</v>
      </c>
      <c r="I1530" s="29">
        <v>315</v>
      </c>
      <c r="J1530" s="29">
        <v>350</v>
      </c>
      <c r="K1530" s="48">
        <v>0</v>
      </c>
    </row>
    <row r="1531" spans="1:11" x14ac:dyDescent="0.25">
      <c r="A1531" s="129"/>
      <c r="B1531" s="130"/>
      <c r="C1531" s="130"/>
      <c r="D1531" s="130">
        <v>1751000780</v>
      </c>
      <c r="E1531" s="130" t="s">
        <v>1208</v>
      </c>
      <c r="F1531" s="223"/>
      <c r="G1531" s="15">
        <v>220</v>
      </c>
      <c r="H1531" s="15">
        <v>-770</v>
      </c>
      <c r="I1531" s="29">
        <v>990</v>
      </c>
      <c r="J1531" s="29">
        <v>1100</v>
      </c>
      <c r="K1531" s="48">
        <v>1300</v>
      </c>
    </row>
    <row r="1532" spans="1:11" x14ac:dyDescent="0.25">
      <c r="A1532" s="129"/>
      <c r="B1532" s="130"/>
      <c r="C1532" s="130"/>
      <c r="D1532" s="130">
        <v>1751000781</v>
      </c>
      <c r="E1532" s="130" t="s">
        <v>1209</v>
      </c>
      <c r="F1532" s="223"/>
      <c r="G1532" s="15">
        <v>90</v>
      </c>
      <c r="H1532" s="15">
        <v>0</v>
      </c>
      <c r="I1532" s="29">
        <v>90</v>
      </c>
      <c r="J1532" s="29">
        <v>100</v>
      </c>
      <c r="K1532" s="48">
        <v>101.81117999999999</v>
      </c>
    </row>
    <row r="1533" spans="1:11" x14ac:dyDescent="0.25">
      <c r="A1533" s="129"/>
      <c r="B1533" s="130"/>
      <c r="C1533" s="130"/>
      <c r="D1533" s="130">
        <v>1751000798</v>
      </c>
      <c r="E1533" s="130" t="s">
        <v>1210</v>
      </c>
      <c r="F1533" s="223"/>
      <c r="G1533" s="15">
        <v>25</v>
      </c>
      <c r="H1533" s="15">
        <v>0</v>
      </c>
      <c r="I1533" s="29">
        <v>25</v>
      </c>
      <c r="J1533" s="29">
        <v>25</v>
      </c>
      <c r="K1533" s="48">
        <v>22.832000000000001</v>
      </c>
    </row>
    <row r="1534" spans="1:11" x14ac:dyDescent="0.25">
      <c r="A1534" s="129"/>
      <c r="B1534" s="130"/>
      <c r="C1534" s="130"/>
      <c r="D1534" s="130">
        <v>1751000799</v>
      </c>
      <c r="E1534" s="130" t="s">
        <v>1211</v>
      </c>
      <c r="F1534" s="223"/>
      <c r="G1534" s="15">
        <v>80</v>
      </c>
      <c r="H1534" s="15">
        <v>-10</v>
      </c>
      <c r="I1534" s="29">
        <v>90</v>
      </c>
      <c r="J1534" s="29">
        <v>90</v>
      </c>
      <c r="K1534" s="48">
        <v>79.63</v>
      </c>
    </row>
    <row r="1535" spans="1:11" x14ac:dyDescent="0.25">
      <c r="A1535" s="129"/>
      <c r="B1535" s="130"/>
      <c r="C1535" s="130"/>
      <c r="D1535" s="130">
        <v>1752000110</v>
      </c>
      <c r="E1535" s="130" t="s">
        <v>260</v>
      </c>
      <c r="F1535" s="223">
        <v>1</v>
      </c>
      <c r="G1535" s="15">
        <v>137</v>
      </c>
      <c r="H1535" s="15">
        <v>-2</v>
      </c>
      <c r="I1535" s="29">
        <v>139</v>
      </c>
      <c r="J1535" s="29">
        <v>120</v>
      </c>
      <c r="K1535" s="48">
        <v>130.28359</v>
      </c>
    </row>
    <row r="1536" spans="1:11" x14ac:dyDescent="0.25">
      <c r="A1536" s="129"/>
      <c r="B1536" s="130"/>
      <c r="C1536" s="130"/>
      <c r="D1536" s="130">
        <v>1752000130</v>
      </c>
      <c r="E1536" s="130" t="s">
        <v>263</v>
      </c>
      <c r="F1536" s="223"/>
      <c r="G1536" s="15">
        <v>32</v>
      </c>
      <c r="H1536" s="15">
        <v>0</v>
      </c>
      <c r="I1536" s="29">
        <v>32</v>
      </c>
      <c r="J1536" s="29">
        <v>35</v>
      </c>
      <c r="K1536" s="48">
        <v>27.143189999999997</v>
      </c>
    </row>
    <row r="1537" spans="1:11" x14ac:dyDescent="0.25">
      <c r="A1537" s="129"/>
      <c r="B1537" s="130"/>
      <c r="C1537" s="130"/>
      <c r="D1537" s="130">
        <v>1752000140</v>
      </c>
      <c r="E1537" s="130" t="s">
        <v>264</v>
      </c>
      <c r="F1537" s="223"/>
      <c r="G1537" s="15">
        <v>20</v>
      </c>
      <c r="H1537" s="15">
        <v>0</v>
      </c>
      <c r="I1537" s="29">
        <v>20</v>
      </c>
      <c r="J1537" s="29">
        <v>20</v>
      </c>
      <c r="K1537" s="48">
        <v>15.73006</v>
      </c>
    </row>
    <row r="1538" spans="1:11" x14ac:dyDescent="0.25">
      <c r="A1538" s="129"/>
      <c r="B1538" s="130"/>
      <c r="C1538" s="130"/>
      <c r="D1538" s="130">
        <v>1752000210</v>
      </c>
      <c r="E1538" s="130" t="s">
        <v>266</v>
      </c>
      <c r="F1538" s="223">
        <v>1</v>
      </c>
      <c r="G1538" s="15">
        <v>46</v>
      </c>
      <c r="H1538" s="15">
        <v>-24</v>
      </c>
      <c r="I1538" s="29">
        <v>70</v>
      </c>
      <c r="J1538" s="29">
        <v>50</v>
      </c>
      <c r="K1538" s="48">
        <v>45.049480000000003</v>
      </c>
    </row>
    <row r="1539" spans="1:11" x14ac:dyDescent="0.25">
      <c r="A1539" s="129"/>
      <c r="B1539" s="130"/>
      <c r="C1539" s="130"/>
      <c r="D1539" s="130">
        <v>1752000550</v>
      </c>
      <c r="E1539" s="130" t="s">
        <v>1212</v>
      </c>
      <c r="F1539" s="223"/>
      <c r="G1539" s="15">
        <v>23</v>
      </c>
      <c r="H1539" s="15">
        <v>-40</v>
      </c>
      <c r="I1539" s="29">
        <v>63</v>
      </c>
      <c r="J1539" s="29">
        <v>70</v>
      </c>
      <c r="K1539" s="48">
        <v>68.3035</v>
      </c>
    </row>
    <row r="1540" spans="1:11" x14ac:dyDescent="0.25">
      <c r="A1540" s="129"/>
      <c r="B1540" s="130"/>
      <c r="C1540" s="130"/>
      <c r="D1540" s="130">
        <v>1752000750</v>
      </c>
      <c r="E1540" s="130" t="s">
        <v>1213</v>
      </c>
      <c r="F1540" s="223"/>
      <c r="G1540" s="15">
        <v>22</v>
      </c>
      <c r="H1540" s="15">
        <v>0</v>
      </c>
      <c r="I1540" s="29">
        <v>22</v>
      </c>
      <c r="J1540" s="29">
        <v>22</v>
      </c>
      <c r="K1540" s="48">
        <v>21.579000000000001</v>
      </c>
    </row>
    <row r="1541" spans="1:11" x14ac:dyDescent="0.25">
      <c r="A1541" s="129"/>
      <c r="B1541" s="130"/>
      <c r="C1541" s="130"/>
      <c r="D1541" s="130">
        <v>1752000753</v>
      </c>
      <c r="E1541" s="130" t="s">
        <v>1214</v>
      </c>
      <c r="F1541" s="223"/>
      <c r="G1541" s="15">
        <v>86</v>
      </c>
      <c r="H1541" s="15">
        <v>-27</v>
      </c>
      <c r="I1541" s="29">
        <v>113</v>
      </c>
      <c r="J1541" s="29">
        <v>113</v>
      </c>
      <c r="K1541" s="48">
        <v>118.81744999999999</v>
      </c>
    </row>
    <row r="1542" spans="1:11" x14ac:dyDescent="0.25">
      <c r="A1542" s="129"/>
      <c r="B1542" s="130"/>
      <c r="C1542" s="130"/>
      <c r="D1542" s="130">
        <v>1752000780</v>
      </c>
      <c r="E1542" s="130" t="s">
        <v>1215</v>
      </c>
      <c r="F1542" s="223"/>
      <c r="G1542" s="15">
        <v>550</v>
      </c>
      <c r="H1542" s="15">
        <v>-550</v>
      </c>
      <c r="I1542" s="29">
        <v>1100</v>
      </c>
      <c r="J1542" s="29">
        <v>900</v>
      </c>
      <c r="K1542" s="48">
        <v>646.99990000000003</v>
      </c>
    </row>
    <row r="1543" spans="1:11" x14ac:dyDescent="0.25">
      <c r="A1543" s="129"/>
      <c r="B1543" s="130"/>
      <c r="C1543" s="130"/>
      <c r="D1543" s="130">
        <v>1752000781</v>
      </c>
      <c r="E1543" s="130" t="s">
        <v>275</v>
      </c>
      <c r="F1543" s="223"/>
      <c r="G1543" s="15">
        <v>45</v>
      </c>
      <c r="H1543" s="15">
        <v>0</v>
      </c>
      <c r="I1543" s="29">
        <v>45</v>
      </c>
      <c r="J1543" s="29">
        <v>50</v>
      </c>
      <c r="K1543" s="48">
        <v>29.459099999999999</v>
      </c>
    </row>
    <row r="1544" spans="1:11" x14ac:dyDescent="0.25">
      <c r="A1544" s="129"/>
      <c r="B1544" s="130"/>
      <c r="C1544" s="130"/>
      <c r="D1544" s="130">
        <v>1753000430</v>
      </c>
      <c r="E1544" s="130" t="s">
        <v>1216</v>
      </c>
      <c r="F1544" s="223"/>
      <c r="G1544" s="15">
        <v>4</v>
      </c>
      <c r="H1544" s="15">
        <v>0</v>
      </c>
      <c r="I1544" s="29">
        <v>4</v>
      </c>
      <c r="J1544" s="29">
        <v>4</v>
      </c>
      <c r="K1544" s="48">
        <v>3.2566999999999999</v>
      </c>
    </row>
    <row r="1545" spans="1:11" x14ac:dyDescent="0.25">
      <c r="A1545" s="129"/>
      <c r="B1545" s="130"/>
      <c r="C1545" s="130"/>
      <c r="D1545" s="130">
        <v>1765000780</v>
      </c>
      <c r="E1545" s="130" t="s">
        <v>1217</v>
      </c>
      <c r="F1545" s="223"/>
      <c r="G1545" s="15">
        <v>0</v>
      </c>
      <c r="H1545" s="15">
        <v>-171</v>
      </c>
      <c r="I1545" s="29">
        <v>171</v>
      </c>
      <c r="J1545" s="29">
        <v>190</v>
      </c>
      <c r="K1545" s="48">
        <v>190</v>
      </c>
    </row>
    <row r="1546" spans="1:11" x14ac:dyDescent="0.25">
      <c r="A1546" s="129"/>
      <c r="B1546" s="130"/>
      <c r="C1546" s="130"/>
      <c r="D1546" s="130">
        <v>1821000751</v>
      </c>
      <c r="E1546" s="130" t="s">
        <v>1218</v>
      </c>
      <c r="F1546" s="223"/>
      <c r="G1546" s="15">
        <v>100</v>
      </c>
      <c r="H1546" s="15">
        <v>-25</v>
      </c>
      <c r="I1546" s="29">
        <v>125</v>
      </c>
      <c r="J1546" s="29">
        <v>135</v>
      </c>
      <c r="K1546" s="48">
        <v>135</v>
      </c>
    </row>
    <row r="1547" spans="1:11" x14ac:dyDescent="0.25">
      <c r="A1547" s="129"/>
      <c r="B1547" s="130"/>
      <c r="C1547" s="131"/>
      <c r="D1547" s="131">
        <v>1821000782</v>
      </c>
      <c r="E1547" s="131" t="s">
        <v>1219</v>
      </c>
      <c r="F1547" s="223"/>
      <c r="G1547" s="15">
        <v>340</v>
      </c>
      <c r="H1547" s="15">
        <v>-50</v>
      </c>
      <c r="I1547" s="29">
        <v>390</v>
      </c>
      <c r="J1547" s="29">
        <v>400</v>
      </c>
      <c r="K1547" s="48">
        <v>0</v>
      </c>
    </row>
    <row r="1548" spans="1:11" x14ac:dyDescent="0.25">
      <c r="A1548" s="129"/>
      <c r="B1548" s="130"/>
      <c r="C1548" s="249" t="s">
        <v>1220</v>
      </c>
      <c r="D1548" s="249"/>
      <c r="E1548" s="249"/>
      <c r="F1548" s="144">
        <v>2.2000000000000002</v>
      </c>
      <c r="G1548" s="145">
        <v>2100</v>
      </c>
      <c r="H1548" s="145">
        <v>-2037</v>
      </c>
      <c r="I1548" s="146">
        <v>4137</v>
      </c>
      <c r="J1548" s="146">
        <v>4097</v>
      </c>
      <c r="K1548" s="147">
        <v>3228.8190700000005</v>
      </c>
    </row>
    <row r="1549" spans="1:11" x14ac:dyDescent="0.25">
      <c r="A1549" s="129"/>
      <c r="B1549" s="130"/>
      <c r="C1549" s="142" t="s">
        <v>195</v>
      </c>
      <c r="D1549" s="142">
        <v>1813600110</v>
      </c>
      <c r="E1549" s="142" t="s">
        <v>195</v>
      </c>
      <c r="F1549" s="223">
        <v>4</v>
      </c>
      <c r="G1549" s="15">
        <v>659</v>
      </c>
      <c r="H1549" s="15">
        <v>-7</v>
      </c>
      <c r="I1549" s="29">
        <v>666</v>
      </c>
      <c r="J1549" s="29">
        <v>670</v>
      </c>
      <c r="K1549" s="48">
        <v>624.07096000000001</v>
      </c>
    </row>
    <row r="1550" spans="1:11" x14ac:dyDescent="0.25">
      <c r="A1550" s="129"/>
      <c r="B1550" s="130"/>
      <c r="C1550" s="130"/>
      <c r="D1550" s="130">
        <v>1813600130</v>
      </c>
      <c r="E1550" s="130" t="s">
        <v>195</v>
      </c>
      <c r="F1550" s="223"/>
      <c r="G1550" s="15">
        <v>0</v>
      </c>
      <c r="H1550" s="15">
        <v>0</v>
      </c>
      <c r="I1550" s="29">
        <v>0</v>
      </c>
      <c r="J1550" s="29">
        <v>0</v>
      </c>
      <c r="K1550" s="48">
        <v>2.4910000000000001</v>
      </c>
    </row>
    <row r="1551" spans="1:11" x14ac:dyDescent="0.25">
      <c r="A1551" s="129"/>
      <c r="B1551" s="130"/>
      <c r="C1551" s="130"/>
      <c r="D1551" s="130">
        <v>1813600140</v>
      </c>
      <c r="E1551" s="130" t="s">
        <v>264</v>
      </c>
      <c r="F1551" s="223"/>
      <c r="G1551" s="15">
        <v>70</v>
      </c>
      <c r="H1551" s="15">
        <v>0</v>
      </c>
      <c r="I1551" s="29">
        <v>70</v>
      </c>
      <c r="J1551" s="29">
        <v>70</v>
      </c>
      <c r="K1551" s="48">
        <v>44.988489999999999</v>
      </c>
    </row>
    <row r="1552" spans="1:11" x14ac:dyDescent="0.25">
      <c r="A1552" s="129"/>
      <c r="B1552" s="130"/>
      <c r="C1552" s="130"/>
      <c r="D1552" s="130">
        <v>1813600210</v>
      </c>
      <c r="E1552" s="130" t="s">
        <v>266</v>
      </c>
      <c r="F1552" s="223">
        <v>2</v>
      </c>
      <c r="G1552" s="15">
        <v>219</v>
      </c>
      <c r="H1552" s="15">
        <v>-30</v>
      </c>
      <c r="I1552" s="29">
        <v>249</v>
      </c>
      <c r="J1552" s="29">
        <v>200</v>
      </c>
      <c r="K1552" s="48">
        <v>185.43476000000001</v>
      </c>
    </row>
    <row r="1553" spans="1:11" x14ac:dyDescent="0.25">
      <c r="A1553" s="129"/>
      <c r="B1553" s="130"/>
      <c r="C1553" s="130"/>
      <c r="D1553" s="130">
        <v>1813600751</v>
      </c>
      <c r="E1553" s="130" t="s">
        <v>1221</v>
      </c>
      <c r="F1553" s="223"/>
      <c r="G1553" s="15">
        <v>85</v>
      </c>
      <c r="H1553" s="15">
        <v>0</v>
      </c>
      <c r="I1553" s="29">
        <v>85</v>
      </c>
      <c r="J1553" s="29">
        <v>72</v>
      </c>
      <c r="K1553" s="48">
        <v>29</v>
      </c>
    </row>
    <row r="1554" spans="1:11" x14ac:dyDescent="0.25">
      <c r="A1554" s="129"/>
      <c r="B1554" s="130"/>
      <c r="C1554" s="130"/>
      <c r="D1554" s="130">
        <v>1813600752</v>
      </c>
      <c r="E1554" s="130" t="s">
        <v>1222</v>
      </c>
      <c r="F1554" s="223"/>
      <c r="G1554" s="15">
        <v>440</v>
      </c>
      <c r="H1554" s="15">
        <v>-160</v>
      </c>
      <c r="I1554" s="29">
        <v>600</v>
      </c>
      <c r="J1554" s="29">
        <v>600</v>
      </c>
      <c r="K1554" s="48">
        <v>432.96217999999999</v>
      </c>
    </row>
    <row r="1555" spans="1:11" x14ac:dyDescent="0.25">
      <c r="A1555" s="129"/>
      <c r="B1555" s="130"/>
      <c r="C1555" s="130"/>
      <c r="D1555" s="130">
        <v>1813600753</v>
      </c>
      <c r="E1555" s="130" t="s">
        <v>1223</v>
      </c>
      <c r="F1555" s="223"/>
      <c r="G1555" s="15">
        <v>1645</v>
      </c>
      <c r="H1555" s="15">
        <v>-955</v>
      </c>
      <c r="I1555" s="29">
        <v>2600</v>
      </c>
      <c r="J1555" s="29">
        <v>2950</v>
      </c>
      <c r="K1555" s="48">
        <v>2171.85</v>
      </c>
    </row>
    <row r="1556" spans="1:11" x14ac:dyDescent="0.25">
      <c r="A1556" s="129"/>
      <c r="B1556" s="130"/>
      <c r="C1556" s="130"/>
      <c r="D1556" s="130">
        <v>1813600780</v>
      </c>
      <c r="E1556" s="130" t="s">
        <v>391</v>
      </c>
      <c r="F1556" s="223"/>
      <c r="G1556" s="15">
        <v>9</v>
      </c>
      <c r="H1556" s="15">
        <v>0</v>
      </c>
      <c r="I1556" s="29">
        <v>9</v>
      </c>
      <c r="J1556" s="29">
        <v>10</v>
      </c>
      <c r="K1556" s="48">
        <v>8.7493499999999997</v>
      </c>
    </row>
    <row r="1557" spans="1:11" x14ac:dyDescent="0.25">
      <c r="A1557" s="129"/>
      <c r="B1557" s="130"/>
      <c r="C1557" s="130"/>
      <c r="D1557" s="130">
        <v>1813601110</v>
      </c>
      <c r="E1557" s="130" t="s">
        <v>1224</v>
      </c>
      <c r="F1557" s="223"/>
      <c r="G1557" s="15">
        <v>250</v>
      </c>
      <c r="H1557" s="15">
        <v>250</v>
      </c>
      <c r="I1557" s="29"/>
      <c r="J1557" s="29"/>
      <c r="K1557" s="48"/>
    </row>
    <row r="1558" spans="1:11" x14ac:dyDescent="0.25">
      <c r="A1558" s="129"/>
      <c r="B1558" s="130"/>
      <c r="C1558" s="131"/>
      <c r="D1558" s="131">
        <v>1813601750</v>
      </c>
      <c r="E1558" s="131" t="s">
        <v>1225</v>
      </c>
      <c r="F1558" s="223"/>
      <c r="G1558" s="15">
        <v>250</v>
      </c>
      <c r="H1558" s="15">
        <v>250</v>
      </c>
      <c r="I1558" s="29"/>
      <c r="J1558" s="29"/>
      <c r="K1558" s="48"/>
    </row>
    <row r="1559" spans="1:11" x14ac:dyDescent="0.25">
      <c r="A1559" s="129"/>
      <c r="B1559" s="130"/>
      <c r="C1559" s="249" t="s">
        <v>1226</v>
      </c>
      <c r="D1559" s="249"/>
      <c r="E1559" s="249"/>
      <c r="F1559" s="144">
        <v>6</v>
      </c>
      <c r="G1559" s="145">
        <v>3627</v>
      </c>
      <c r="H1559" s="145">
        <v>-652</v>
      </c>
      <c r="I1559" s="146">
        <v>4279</v>
      </c>
      <c r="J1559" s="146">
        <v>4572</v>
      </c>
      <c r="K1559" s="147">
        <v>3499.5467399999998</v>
      </c>
    </row>
    <row r="1560" spans="1:11" x14ac:dyDescent="0.25">
      <c r="A1560" s="129"/>
      <c r="B1560" s="130"/>
      <c r="C1560" s="142" t="s">
        <v>196</v>
      </c>
      <c r="D1560" s="142">
        <v>1824000110</v>
      </c>
      <c r="E1560" s="142" t="s">
        <v>260</v>
      </c>
      <c r="F1560" s="223">
        <v>8</v>
      </c>
      <c r="G1560" s="15">
        <v>984</v>
      </c>
      <c r="H1560" s="15">
        <v>-10</v>
      </c>
      <c r="I1560" s="29">
        <v>994</v>
      </c>
      <c r="J1560" s="29">
        <v>1000</v>
      </c>
      <c r="K1560" s="48">
        <v>1231.7275900000002</v>
      </c>
    </row>
    <row r="1561" spans="1:11" x14ac:dyDescent="0.25">
      <c r="A1561" s="129"/>
      <c r="B1561" s="130"/>
      <c r="C1561" s="130"/>
      <c r="D1561" s="130">
        <v>1824000115</v>
      </c>
      <c r="E1561" s="130" t="s">
        <v>261</v>
      </c>
      <c r="F1561" s="223"/>
      <c r="G1561" s="15">
        <v>80</v>
      </c>
      <c r="H1561" s="15">
        <v>0</v>
      </c>
      <c r="I1561" s="29">
        <v>80</v>
      </c>
      <c r="J1561" s="29">
        <v>80</v>
      </c>
      <c r="K1561" s="48">
        <v>73.049000000000007</v>
      </c>
    </row>
    <row r="1562" spans="1:11" x14ac:dyDescent="0.25">
      <c r="A1562" s="129"/>
      <c r="B1562" s="130"/>
      <c r="C1562" s="130"/>
      <c r="D1562" s="130">
        <v>1824000130</v>
      </c>
      <c r="E1562" s="130" t="s">
        <v>263</v>
      </c>
      <c r="F1562" s="223"/>
      <c r="G1562" s="15">
        <v>77</v>
      </c>
      <c r="H1562" s="15">
        <v>-24</v>
      </c>
      <c r="I1562" s="29">
        <v>101</v>
      </c>
      <c r="J1562" s="29">
        <v>120</v>
      </c>
      <c r="K1562" s="48">
        <v>135.18479000000002</v>
      </c>
    </row>
    <row r="1563" spans="1:11" x14ac:dyDescent="0.25">
      <c r="A1563" s="129"/>
      <c r="B1563" s="130"/>
      <c r="C1563" s="130"/>
      <c r="D1563" s="130">
        <v>1824000140</v>
      </c>
      <c r="E1563" s="130" t="s">
        <v>264</v>
      </c>
      <c r="F1563" s="223"/>
      <c r="G1563" s="15">
        <v>65</v>
      </c>
      <c r="H1563" s="15">
        <v>0</v>
      </c>
      <c r="I1563" s="29">
        <v>65</v>
      </c>
      <c r="J1563" s="29">
        <v>65</v>
      </c>
      <c r="K1563" s="48">
        <v>61.398629999999997</v>
      </c>
    </row>
    <row r="1564" spans="1:11" x14ac:dyDescent="0.25">
      <c r="A1564" s="129"/>
      <c r="B1564" s="130"/>
      <c r="C1564" s="130"/>
      <c r="D1564" s="130">
        <v>1824000210</v>
      </c>
      <c r="E1564" s="130" t="s">
        <v>266</v>
      </c>
      <c r="F1564" s="223"/>
      <c r="G1564" s="15">
        <v>20</v>
      </c>
      <c r="H1564" s="15">
        <v>0</v>
      </c>
      <c r="I1564" s="29">
        <v>20</v>
      </c>
      <c r="J1564" s="29">
        <v>20</v>
      </c>
      <c r="K1564" s="48">
        <v>4.7686000000000002</v>
      </c>
    </row>
    <row r="1565" spans="1:11" x14ac:dyDescent="0.25">
      <c r="A1565" s="129"/>
      <c r="B1565" s="130"/>
      <c r="C1565" s="130"/>
      <c r="D1565" s="130">
        <v>1824000430</v>
      </c>
      <c r="E1565" s="130" t="s">
        <v>308</v>
      </c>
      <c r="F1565" s="223"/>
      <c r="G1565" s="15">
        <v>72</v>
      </c>
      <c r="H1565" s="15">
        <v>-38</v>
      </c>
      <c r="I1565" s="29">
        <v>110</v>
      </c>
      <c r="J1565" s="29">
        <v>110</v>
      </c>
      <c r="K1565" s="48">
        <v>109.51445</v>
      </c>
    </row>
    <row r="1566" spans="1:11" x14ac:dyDescent="0.25">
      <c r="A1566" s="129"/>
      <c r="B1566" s="130"/>
      <c r="C1566" s="130"/>
      <c r="D1566" s="130">
        <v>1824000492</v>
      </c>
      <c r="E1566" s="130" t="s">
        <v>285</v>
      </c>
      <c r="F1566" s="223"/>
      <c r="G1566" s="15">
        <v>50</v>
      </c>
      <c r="H1566" s="15">
        <v>0</v>
      </c>
      <c r="I1566" s="29">
        <v>50</v>
      </c>
      <c r="J1566" s="29">
        <v>50</v>
      </c>
      <c r="K1566" s="48">
        <v>49.26</v>
      </c>
    </row>
    <row r="1567" spans="1:11" x14ac:dyDescent="0.25">
      <c r="A1567" s="129"/>
      <c r="B1567" s="130"/>
      <c r="C1567" s="130"/>
      <c r="D1567" s="130">
        <v>1824000511</v>
      </c>
      <c r="E1567" s="130" t="s">
        <v>309</v>
      </c>
      <c r="F1567" s="223"/>
      <c r="G1567" s="15">
        <v>0</v>
      </c>
      <c r="H1567" s="15">
        <v>0</v>
      </c>
      <c r="I1567" s="29">
        <v>0</v>
      </c>
      <c r="J1567" s="29">
        <v>3</v>
      </c>
      <c r="K1567" s="48">
        <v>2.5384000000000002</v>
      </c>
    </row>
    <row r="1568" spans="1:11" x14ac:dyDescent="0.25">
      <c r="A1568" s="129"/>
      <c r="B1568" s="130"/>
      <c r="C1568" s="130"/>
      <c r="D1568" s="130">
        <v>1824000752</v>
      </c>
      <c r="E1568" s="158" t="s">
        <v>1227</v>
      </c>
      <c r="F1568" s="223"/>
      <c r="G1568" s="15">
        <v>395</v>
      </c>
      <c r="H1568" s="15">
        <v>0</v>
      </c>
      <c r="I1568" s="29">
        <v>395</v>
      </c>
      <c r="J1568" s="29">
        <v>439</v>
      </c>
      <c r="K1568" s="48">
        <v>17.809660000000001</v>
      </c>
    </row>
    <row r="1569" spans="1:11" x14ac:dyDescent="0.25">
      <c r="A1569" s="129"/>
      <c r="B1569" s="130"/>
      <c r="C1569" s="130"/>
      <c r="D1569" s="130">
        <v>1824000780</v>
      </c>
      <c r="E1569" s="130" t="s">
        <v>391</v>
      </c>
      <c r="F1569" s="223"/>
      <c r="G1569" s="15">
        <v>17</v>
      </c>
      <c r="H1569" s="15">
        <v>0</v>
      </c>
      <c r="I1569" s="29">
        <v>17</v>
      </c>
      <c r="J1569" s="29">
        <v>30</v>
      </c>
      <c r="K1569" s="48">
        <v>28.81061</v>
      </c>
    </row>
    <row r="1570" spans="1:11" x14ac:dyDescent="0.25">
      <c r="A1570" s="129"/>
      <c r="B1570" s="130"/>
      <c r="C1570" s="130"/>
      <c r="D1570" s="130">
        <v>1824000798</v>
      </c>
      <c r="E1570" s="130" t="s">
        <v>666</v>
      </c>
      <c r="F1570" s="223"/>
      <c r="G1570" s="15">
        <v>90</v>
      </c>
      <c r="H1570" s="15">
        <v>-15</v>
      </c>
      <c r="I1570" s="29">
        <v>105</v>
      </c>
      <c r="J1570" s="29">
        <v>105</v>
      </c>
      <c r="K1570" s="48">
        <v>99.891999999999996</v>
      </c>
    </row>
    <row r="1571" spans="1:11" x14ac:dyDescent="0.25">
      <c r="A1571" s="129"/>
      <c r="B1571" s="130"/>
      <c r="C1571" s="130"/>
      <c r="D1571" s="130">
        <v>1824000930</v>
      </c>
      <c r="E1571" s="130" t="s">
        <v>1228</v>
      </c>
      <c r="F1571" s="223"/>
      <c r="G1571" s="15">
        <v>0</v>
      </c>
      <c r="H1571" s="15">
        <v>0</v>
      </c>
      <c r="I1571" s="29">
        <v>0</v>
      </c>
      <c r="J1571" s="29">
        <v>5</v>
      </c>
      <c r="K1571" s="48">
        <v>4.8133999999999997</v>
      </c>
    </row>
    <row r="1572" spans="1:11" x14ac:dyDescent="0.25">
      <c r="A1572" s="129"/>
      <c r="B1572" s="130"/>
      <c r="C1572" s="130"/>
      <c r="D1572" s="130">
        <v>1824001210</v>
      </c>
      <c r="E1572" s="130" t="s">
        <v>266</v>
      </c>
      <c r="F1572" s="223">
        <v>0.5</v>
      </c>
      <c r="G1572" s="15">
        <v>59</v>
      </c>
      <c r="H1572" s="15">
        <v>-21</v>
      </c>
      <c r="I1572" s="29">
        <v>80</v>
      </c>
      <c r="J1572" s="29">
        <v>80</v>
      </c>
      <c r="K1572" s="48">
        <v>82.389080000000007</v>
      </c>
    </row>
    <row r="1573" spans="1:11" x14ac:dyDescent="0.25">
      <c r="A1573" s="129"/>
      <c r="B1573" s="130"/>
      <c r="C1573" s="130"/>
      <c r="D1573" s="130">
        <v>1824001492</v>
      </c>
      <c r="E1573" s="130" t="s">
        <v>1229</v>
      </c>
      <c r="F1573" s="223"/>
      <c r="G1573" s="15">
        <v>50</v>
      </c>
      <c r="H1573" s="15">
        <v>0</v>
      </c>
      <c r="I1573" s="29">
        <v>50</v>
      </c>
      <c r="J1573" s="29">
        <v>50</v>
      </c>
      <c r="K1573" s="48">
        <v>49.26</v>
      </c>
    </row>
    <row r="1574" spans="1:11" x14ac:dyDescent="0.25">
      <c r="A1574" s="129"/>
      <c r="B1574" s="130"/>
      <c r="C1574" s="130"/>
      <c r="D1574" s="130">
        <v>1824001550</v>
      </c>
      <c r="E1574" s="130" t="s">
        <v>1230</v>
      </c>
      <c r="F1574" s="223"/>
      <c r="G1574" s="15">
        <v>18</v>
      </c>
      <c r="H1574" s="15">
        <v>0</v>
      </c>
      <c r="I1574" s="29">
        <v>18</v>
      </c>
      <c r="J1574" s="29">
        <v>20</v>
      </c>
      <c r="K1574" s="48">
        <v>16.619</v>
      </c>
    </row>
    <row r="1575" spans="1:11" x14ac:dyDescent="0.25">
      <c r="A1575" s="129"/>
      <c r="B1575" s="130"/>
      <c r="C1575" s="130"/>
      <c r="D1575" s="130">
        <v>1824001750</v>
      </c>
      <c r="E1575" s="130" t="s">
        <v>1231</v>
      </c>
      <c r="F1575" s="223"/>
      <c r="G1575" s="15">
        <v>150</v>
      </c>
      <c r="H1575" s="15">
        <v>-75</v>
      </c>
      <c r="I1575" s="29">
        <v>225</v>
      </c>
      <c r="J1575" s="29">
        <v>250</v>
      </c>
      <c r="K1575" s="48">
        <v>254.20099999999999</v>
      </c>
    </row>
    <row r="1576" spans="1:11" x14ac:dyDescent="0.25">
      <c r="A1576" s="129"/>
      <c r="B1576" s="130"/>
      <c r="C1576" s="130"/>
      <c r="D1576" s="130">
        <v>1824001751</v>
      </c>
      <c r="E1576" s="130" t="s">
        <v>1232</v>
      </c>
      <c r="F1576" s="223"/>
      <c r="G1576" s="15">
        <v>18</v>
      </c>
      <c r="H1576" s="15">
        <v>0</v>
      </c>
      <c r="I1576" s="29">
        <v>18</v>
      </c>
      <c r="J1576" s="29">
        <v>20</v>
      </c>
      <c r="K1576" s="48">
        <v>8.6240000000000006</v>
      </c>
    </row>
    <row r="1577" spans="1:11" x14ac:dyDescent="0.25">
      <c r="A1577" s="129"/>
      <c r="B1577" s="130"/>
      <c r="C1577" s="130"/>
      <c r="D1577" s="130">
        <v>1824001780</v>
      </c>
      <c r="E1577" s="130" t="s">
        <v>1233</v>
      </c>
      <c r="F1577" s="223"/>
      <c r="G1577" s="15">
        <v>32</v>
      </c>
      <c r="H1577" s="15">
        <v>0</v>
      </c>
      <c r="I1577" s="29">
        <v>32</v>
      </c>
      <c r="J1577" s="29">
        <v>45</v>
      </c>
      <c r="K1577" s="48">
        <v>32.239350000000002</v>
      </c>
    </row>
    <row r="1578" spans="1:11" x14ac:dyDescent="0.25">
      <c r="A1578" s="129"/>
      <c r="B1578" s="130"/>
      <c r="C1578" s="130"/>
      <c r="D1578" s="130">
        <v>1824001930</v>
      </c>
      <c r="E1578" s="130" t="s">
        <v>1234</v>
      </c>
      <c r="F1578" s="223"/>
      <c r="G1578" s="15">
        <v>0</v>
      </c>
      <c r="H1578" s="15">
        <v>0</v>
      </c>
      <c r="I1578" s="29">
        <v>0</v>
      </c>
      <c r="J1578" s="29">
        <v>10</v>
      </c>
      <c r="K1578" s="48">
        <v>4.8580299999999994</v>
      </c>
    </row>
    <row r="1579" spans="1:11" x14ac:dyDescent="0.25">
      <c r="A1579" s="129"/>
      <c r="B1579" s="130"/>
      <c r="C1579" s="130"/>
      <c r="D1579" s="130">
        <v>1824002210</v>
      </c>
      <c r="E1579" s="130" t="s">
        <v>266</v>
      </c>
      <c r="F1579" s="223">
        <v>0.5</v>
      </c>
      <c r="G1579" s="15">
        <v>46</v>
      </c>
      <c r="H1579" s="15">
        <v>-24</v>
      </c>
      <c r="I1579" s="29">
        <v>70</v>
      </c>
      <c r="J1579" s="29">
        <v>75</v>
      </c>
      <c r="K1579" s="48">
        <v>66.453029999999998</v>
      </c>
    </row>
    <row r="1580" spans="1:11" x14ac:dyDescent="0.25">
      <c r="A1580" s="129"/>
      <c r="B1580" s="130"/>
      <c r="C1580" s="130"/>
      <c r="D1580" s="130">
        <v>1824002550</v>
      </c>
      <c r="E1580" s="130" t="s">
        <v>584</v>
      </c>
      <c r="F1580" s="223"/>
      <c r="G1580" s="15">
        <v>27</v>
      </c>
      <c r="H1580" s="15">
        <v>0</v>
      </c>
      <c r="I1580" s="29">
        <v>27</v>
      </c>
      <c r="J1580" s="29">
        <v>30</v>
      </c>
      <c r="K1580" s="48">
        <v>28.72</v>
      </c>
    </row>
    <row r="1581" spans="1:11" x14ac:dyDescent="0.25">
      <c r="A1581" s="129"/>
      <c r="B1581" s="130"/>
      <c r="C1581" s="130"/>
      <c r="D1581" s="130">
        <v>1824002750</v>
      </c>
      <c r="E1581" s="130" t="s">
        <v>1235</v>
      </c>
      <c r="F1581" s="223"/>
      <c r="G1581" s="15">
        <v>63</v>
      </c>
      <c r="H1581" s="15">
        <v>0</v>
      </c>
      <c r="I1581" s="29">
        <v>63</v>
      </c>
      <c r="J1581" s="29">
        <v>70</v>
      </c>
      <c r="K1581" s="48">
        <v>58.5</v>
      </c>
    </row>
    <row r="1582" spans="1:11" x14ac:dyDescent="0.25">
      <c r="A1582" s="129"/>
      <c r="B1582" s="130"/>
      <c r="C1582" s="130"/>
      <c r="D1582" s="130">
        <v>1824002780</v>
      </c>
      <c r="E1582" s="130" t="s">
        <v>1236</v>
      </c>
      <c r="F1582" s="223"/>
      <c r="G1582" s="15">
        <v>117</v>
      </c>
      <c r="H1582" s="15">
        <v>0</v>
      </c>
      <c r="I1582" s="29">
        <v>117</v>
      </c>
      <c r="J1582" s="29">
        <v>140</v>
      </c>
      <c r="K1582" s="48">
        <v>121.8938</v>
      </c>
    </row>
    <row r="1583" spans="1:11" x14ac:dyDescent="0.25">
      <c r="A1583" s="129"/>
      <c r="B1583" s="130"/>
      <c r="C1583" s="130"/>
      <c r="D1583" s="130">
        <v>1824002781</v>
      </c>
      <c r="E1583" s="130" t="s">
        <v>1237</v>
      </c>
      <c r="F1583" s="223"/>
      <c r="G1583" s="15">
        <v>60</v>
      </c>
      <c r="H1583" s="15">
        <v>-39</v>
      </c>
      <c r="I1583" s="29">
        <v>99</v>
      </c>
      <c r="J1583" s="29">
        <v>120</v>
      </c>
      <c r="K1583" s="48">
        <v>0</v>
      </c>
    </row>
    <row r="1584" spans="1:11" x14ac:dyDescent="0.25">
      <c r="A1584" s="129"/>
      <c r="B1584" s="130"/>
      <c r="C1584" s="130"/>
      <c r="D1584" s="130">
        <v>1824002782</v>
      </c>
      <c r="E1584" s="130" t="s">
        <v>1238</v>
      </c>
      <c r="F1584" s="223"/>
      <c r="G1584" s="15">
        <v>40</v>
      </c>
      <c r="H1584" s="15">
        <v>-10</v>
      </c>
      <c r="I1584" s="29">
        <v>50</v>
      </c>
      <c r="J1584" s="29">
        <v>65</v>
      </c>
      <c r="K1584" s="48">
        <v>40.815300000000001</v>
      </c>
    </row>
    <row r="1585" spans="1:11" x14ac:dyDescent="0.25">
      <c r="A1585" s="129"/>
      <c r="B1585" s="130"/>
      <c r="C1585" s="130"/>
      <c r="D1585" s="130">
        <v>1824003110</v>
      </c>
      <c r="E1585" s="130" t="s">
        <v>260</v>
      </c>
      <c r="F1585" s="223">
        <v>3.1</v>
      </c>
      <c r="G1585" s="15">
        <v>462</v>
      </c>
      <c r="H1585" s="15">
        <v>-5</v>
      </c>
      <c r="I1585" s="29">
        <v>467</v>
      </c>
      <c r="J1585" s="29">
        <v>420</v>
      </c>
      <c r="K1585" s="48">
        <v>583.61384999999996</v>
      </c>
    </row>
    <row r="1586" spans="1:11" x14ac:dyDescent="0.25">
      <c r="A1586" s="129"/>
      <c r="B1586" s="130"/>
      <c r="C1586" s="130"/>
      <c r="D1586" s="130">
        <v>1824003115</v>
      </c>
      <c r="E1586" s="130" t="s">
        <v>261</v>
      </c>
      <c r="F1586" s="223"/>
      <c r="G1586" s="15">
        <v>80</v>
      </c>
      <c r="H1586" s="15">
        <v>0</v>
      </c>
      <c r="I1586" s="29">
        <v>80</v>
      </c>
      <c r="J1586" s="29">
        <v>80</v>
      </c>
      <c r="K1586" s="48">
        <v>73.049000000000007</v>
      </c>
    </row>
    <row r="1587" spans="1:11" x14ac:dyDescent="0.25">
      <c r="A1587" s="129"/>
      <c r="B1587" s="130"/>
      <c r="C1587" s="130"/>
      <c r="D1587" s="130">
        <v>1824003130</v>
      </c>
      <c r="E1587" s="130" t="s">
        <v>263</v>
      </c>
      <c r="F1587" s="223"/>
      <c r="G1587" s="15">
        <v>36</v>
      </c>
      <c r="H1587" s="15">
        <v>-15</v>
      </c>
      <c r="I1587" s="29">
        <v>51</v>
      </c>
      <c r="J1587" s="29">
        <v>56</v>
      </c>
      <c r="K1587" s="48">
        <v>55.519709999999996</v>
      </c>
    </row>
    <row r="1588" spans="1:11" x14ac:dyDescent="0.25">
      <c r="A1588" s="129"/>
      <c r="B1588" s="130"/>
      <c r="C1588" s="130"/>
      <c r="D1588" s="130">
        <v>1824003140</v>
      </c>
      <c r="E1588" s="130" t="s">
        <v>264</v>
      </c>
      <c r="F1588" s="223"/>
      <c r="G1588" s="15">
        <v>65</v>
      </c>
      <c r="H1588" s="15">
        <v>0</v>
      </c>
      <c r="I1588" s="29">
        <v>65</v>
      </c>
      <c r="J1588" s="29">
        <v>65</v>
      </c>
      <c r="K1588" s="48">
        <v>49.663230000000006</v>
      </c>
    </row>
    <row r="1589" spans="1:11" x14ac:dyDescent="0.25">
      <c r="A1589" s="129"/>
      <c r="B1589" s="130"/>
      <c r="C1589" s="130"/>
      <c r="D1589" s="130">
        <v>1824003210</v>
      </c>
      <c r="E1589" s="130" t="s">
        <v>266</v>
      </c>
      <c r="F1589" s="223">
        <v>1.4</v>
      </c>
      <c r="G1589" s="15">
        <v>165</v>
      </c>
      <c r="H1589" s="15">
        <v>-54</v>
      </c>
      <c r="I1589" s="29">
        <v>219</v>
      </c>
      <c r="J1589" s="29">
        <v>80</v>
      </c>
      <c r="K1589" s="48">
        <v>246.56076999999999</v>
      </c>
    </row>
    <row r="1590" spans="1:11" x14ac:dyDescent="0.25">
      <c r="A1590" s="129"/>
      <c r="B1590" s="130"/>
      <c r="C1590" s="130"/>
      <c r="D1590" s="130">
        <v>1824003430</v>
      </c>
      <c r="E1590" s="130" t="s">
        <v>1012</v>
      </c>
      <c r="F1590" s="223"/>
      <c r="G1590" s="15">
        <v>27</v>
      </c>
      <c r="H1590" s="15">
        <v>-9</v>
      </c>
      <c r="I1590" s="29">
        <v>36</v>
      </c>
      <c r="J1590" s="29">
        <v>36</v>
      </c>
      <c r="K1590" s="48">
        <v>28.894130000000001</v>
      </c>
    </row>
    <row r="1591" spans="1:11" x14ac:dyDescent="0.25">
      <c r="A1591" s="129"/>
      <c r="B1591" s="130"/>
      <c r="C1591" s="130"/>
      <c r="D1591" s="130">
        <v>1824003492</v>
      </c>
      <c r="E1591" s="130" t="s">
        <v>231</v>
      </c>
      <c r="F1591" s="223"/>
      <c r="G1591" s="15">
        <v>50</v>
      </c>
      <c r="H1591" s="15">
        <v>0</v>
      </c>
      <c r="I1591" s="29">
        <v>50</v>
      </c>
      <c r="J1591" s="29">
        <v>50</v>
      </c>
      <c r="K1591" s="48">
        <v>49.26</v>
      </c>
    </row>
    <row r="1592" spans="1:11" x14ac:dyDescent="0.25">
      <c r="A1592" s="129"/>
      <c r="B1592" s="130"/>
      <c r="C1592" s="130"/>
      <c r="D1592" s="130">
        <v>1824003550</v>
      </c>
      <c r="E1592" s="130" t="s">
        <v>1239</v>
      </c>
      <c r="F1592" s="223"/>
      <c r="G1592" s="15">
        <v>32</v>
      </c>
      <c r="H1592" s="15">
        <v>0</v>
      </c>
      <c r="I1592" s="29">
        <v>32</v>
      </c>
      <c r="J1592" s="29">
        <v>35</v>
      </c>
      <c r="K1592" s="48">
        <v>26.922400000000003</v>
      </c>
    </row>
    <row r="1593" spans="1:11" x14ac:dyDescent="0.25">
      <c r="A1593" s="129"/>
      <c r="B1593" s="130"/>
      <c r="C1593" s="130"/>
      <c r="D1593" s="130">
        <v>1824003750</v>
      </c>
      <c r="E1593" s="130" t="s">
        <v>1240</v>
      </c>
      <c r="F1593" s="223"/>
      <c r="G1593" s="15">
        <v>271</v>
      </c>
      <c r="H1593" s="15">
        <v>-135</v>
      </c>
      <c r="I1593" s="29">
        <v>406</v>
      </c>
      <c r="J1593" s="29">
        <v>406</v>
      </c>
      <c r="K1593" s="48">
        <v>362.77965999999998</v>
      </c>
    </row>
    <row r="1594" spans="1:11" x14ac:dyDescent="0.25">
      <c r="A1594" s="129"/>
      <c r="B1594" s="130"/>
      <c r="C1594" s="130"/>
      <c r="D1594" s="130">
        <v>1824003751</v>
      </c>
      <c r="E1594" s="130" t="s">
        <v>1241</v>
      </c>
      <c r="F1594" s="223"/>
      <c r="G1594" s="15">
        <v>36</v>
      </c>
      <c r="H1594" s="15">
        <v>0</v>
      </c>
      <c r="I1594" s="29">
        <v>36</v>
      </c>
      <c r="J1594" s="29">
        <v>40</v>
      </c>
      <c r="K1594" s="48">
        <v>39.340000000000003</v>
      </c>
    </row>
    <row r="1595" spans="1:11" x14ac:dyDescent="0.25">
      <c r="A1595" s="129"/>
      <c r="B1595" s="130"/>
      <c r="C1595" s="130"/>
      <c r="D1595" s="130">
        <v>1824003780</v>
      </c>
      <c r="E1595" s="130" t="s">
        <v>391</v>
      </c>
      <c r="F1595" s="223"/>
      <c r="G1595" s="15">
        <v>86</v>
      </c>
      <c r="H1595" s="15">
        <v>0</v>
      </c>
      <c r="I1595" s="29">
        <v>86</v>
      </c>
      <c r="J1595" s="29">
        <v>95</v>
      </c>
      <c r="K1595" s="48">
        <v>14.918340000000001</v>
      </c>
    </row>
    <row r="1596" spans="1:11" x14ac:dyDescent="0.25">
      <c r="A1596" s="129"/>
      <c r="B1596" s="130"/>
      <c r="C1596" s="130"/>
      <c r="D1596" s="130">
        <v>1824003798</v>
      </c>
      <c r="E1596" s="130" t="s">
        <v>666</v>
      </c>
      <c r="F1596" s="223"/>
      <c r="G1596" s="15">
        <v>55</v>
      </c>
      <c r="H1596" s="15">
        <v>0</v>
      </c>
      <c r="I1596" s="29">
        <v>55</v>
      </c>
      <c r="J1596" s="29">
        <v>55</v>
      </c>
      <c r="K1596" s="48">
        <v>52.323999999999998</v>
      </c>
    </row>
    <row r="1597" spans="1:11" x14ac:dyDescent="0.25">
      <c r="A1597" s="129"/>
      <c r="B1597" s="130"/>
      <c r="C1597" s="130"/>
      <c r="D1597" s="130">
        <v>1824004210</v>
      </c>
      <c r="E1597" s="130" t="s">
        <v>1242</v>
      </c>
      <c r="F1597" s="223">
        <v>0.4</v>
      </c>
      <c r="G1597" s="15">
        <v>46</v>
      </c>
      <c r="H1597" s="15">
        <v>-24</v>
      </c>
      <c r="I1597" s="29">
        <v>70</v>
      </c>
      <c r="J1597" s="29">
        <v>151</v>
      </c>
      <c r="K1597" s="48">
        <v>68.083439999999996</v>
      </c>
    </row>
    <row r="1598" spans="1:11" x14ac:dyDescent="0.25">
      <c r="A1598" s="129"/>
      <c r="B1598" s="130"/>
      <c r="C1598" s="130"/>
      <c r="D1598" s="130">
        <v>1824004780</v>
      </c>
      <c r="E1598" s="130" t="s">
        <v>1243</v>
      </c>
      <c r="F1598" s="223"/>
      <c r="G1598" s="15">
        <v>40</v>
      </c>
      <c r="H1598" s="15">
        <v>0</v>
      </c>
      <c r="I1598" s="29">
        <v>40</v>
      </c>
      <c r="J1598" s="29">
        <v>40</v>
      </c>
      <c r="K1598" s="48">
        <v>34.655110000000001</v>
      </c>
    </row>
    <row r="1599" spans="1:11" x14ac:dyDescent="0.25">
      <c r="A1599" s="129"/>
      <c r="B1599" s="130"/>
      <c r="C1599" s="130"/>
      <c r="D1599" s="130">
        <v>1824004930</v>
      </c>
      <c r="E1599" s="130" t="s">
        <v>349</v>
      </c>
      <c r="F1599" s="223"/>
      <c r="G1599" s="15">
        <v>0</v>
      </c>
      <c r="H1599" s="15">
        <v>0</v>
      </c>
      <c r="I1599" s="29">
        <v>0</v>
      </c>
      <c r="J1599" s="29">
        <v>5</v>
      </c>
      <c r="K1599" s="48">
        <v>0.66198999999999997</v>
      </c>
    </row>
    <row r="1600" spans="1:11" x14ac:dyDescent="0.25">
      <c r="A1600" s="129"/>
      <c r="B1600" s="130"/>
      <c r="C1600" s="130"/>
      <c r="D1600" s="130">
        <v>1824005110</v>
      </c>
      <c r="E1600" s="130" t="s">
        <v>1244</v>
      </c>
      <c r="F1600" s="223">
        <v>4.05</v>
      </c>
      <c r="G1600" s="15">
        <v>609</v>
      </c>
      <c r="H1600" s="15">
        <v>-7</v>
      </c>
      <c r="I1600" s="29">
        <v>616</v>
      </c>
      <c r="J1600" s="29">
        <v>747</v>
      </c>
      <c r="K1600" s="48">
        <v>662.26694999999995</v>
      </c>
    </row>
    <row r="1601" spans="1:11" x14ac:dyDescent="0.25">
      <c r="A1601" s="129"/>
      <c r="B1601" s="130"/>
      <c r="C1601" s="130"/>
      <c r="D1601" s="130">
        <v>1824005130</v>
      </c>
      <c r="E1601" s="130" t="s">
        <v>263</v>
      </c>
      <c r="F1601" s="223"/>
      <c r="G1601" s="15">
        <v>23</v>
      </c>
      <c r="H1601" s="15">
        <v>-9</v>
      </c>
      <c r="I1601" s="29">
        <v>32</v>
      </c>
      <c r="J1601" s="29">
        <v>40</v>
      </c>
      <c r="K1601" s="48">
        <v>35.274949999999997</v>
      </c>
    </row>
    <row r="1602" spans="1:11" x14ac:dyDescent="0.25">
      <c r="A1602" s="129"/>
      <c r="B1602" s="130"/>
      <c r="C1602" s="130"/>
      <c r="D1602" s="130">
        <v>1824005210</v>
      </c>
      <c r="E1602" s="130" t="s">
        <v>1245</v>
      </c>
      <c r="F1602" s="223">
        <v>0.7</v>
      </c>
      <c r="G1602" s="15">
        <v>56</v>
      </c>
      <c r="H1602" s="15">
        <v>-24</v>
      </c>
      <c r="I1602" s="29">
        <v>80</v>
      </c>
      <c r="J1602" s="29">
        <v>70</v>
      </c>
      <c r="K1602" s="48">
        <v>81.282839999999993</v>
      </c>
    </row>
    <row r="1603" spans="1:11" x14ac:dyDescent="0.25">
      <c r="A1603" s="129"/>
      <c r="B1603" s="130"/>
      <c r="C1603" s="130"/>
      <c r="D1603" s="130">
        <v>1824005430</v>
      </c>
      <c r="E1603" s="130" t="s">
        <v>308</v>
      </c>
      <c r="F1603" s="223"/>
      <c r="G1603" s="15">
        <v>34</v>
      </c>
      <c r="H1603" s="15">
        <v>0</v>
      </c>
      <c r="I1603" s="29">
        <v>34</v>
      </c>
      <c r="J1603" s="29">
        <v>34</v>
      </c>
      <c r="K1603" s="48">
        <v>32.67362</v>
      </c>
    </row>
    <row r="1604" spans="1:11" x14ac:dyDescent="0.25">
      <c r="A1604" s="129"/>
      <c r="B1604" s="130"/>
      <c r="C1604" s="130"/>
      <c r="D1604" s="130">
        <v>1824005492</v>
      </c>
      <c r="E1604" s="130" t="s">
        <v>285</v>
      </c>
      <c r="F1604" s="223"/>
      <c r="G1604" s="15">
        <v>2</v>
      </c>
      <c r="H1604" s="15">
        <v>0</v>
      </c>
      <c r="I1604" s="29">
        <v>2</v>
      </c>
      <c r="J1604" s="29">
        <v>2</v>
      </c>
      <c r="K1604" s="48">
        <v>1.9710000000000001</v>
      </c>
    </row>
    <row r="1605" spans="1:11" x14ac:dyDescent="0.25">
      <c r="A1605" s="129"/>
      <c r="B1605" s="130"/>
      <c r="C1605" s="130"/>
      <c r="D1605" s="130">
        <v>1824005550</v>
      </c>
      <c r="E1605" s="130" t="s">
        <v>268</v>
      </c>
      <c r="F1605" s="223"/>
      <c r="G1605" s="15">
        <v>14</v>
      </c>
      <c r="H1605" s="15">
        <v>0</v>
      </c>
      <c r="I1605" s="29">
        <v>14</v>
      </c>
      <c r="J1605" s="29">
        <v>15</v>
      </c>
      <c r="K1605" s="48">
        <v>13.9815</v>
      </c>
    </row>
    <row r="1606" spans="1:11" x14ac:dyDescent="0.25">
      <c r="A1606" s="129"/>
      <c r="B1606" s="130"/>
      <c r="C1606" s="130"/>
      <c r="D1606" s="130">
        <v>1824005750</v>
      </c>
      <c r="E1606" s="130" t="s">
        <v>1246</v>
      </c>
      <c r="F1606" s="223"/>
      <c r="G1606" s="15">
        <v>150</v>
      </c>
      <c r="H1606" s="15">
        <v>-75</v>
      </c>
      <c r="I1606" s="29">
        <v>225</v>
      </c>
      <c r="J1606" s="29">
        <v>225</v>
      </c>
      <c r="K1606" s="48">
        <v>190.92114000000001</v>
      </c>
    </row>
    <row r="1607" spans="1:11" x14ac:dyDescent="0.25">
      <c r="A1607" s="129"/>
      <c r="B1607" s="130"/>
      <c r="C1607" s="130"/>
      <c r="D1607" s="130">
        <v>1824005751</v>
      </c>
      <c r="E1607" s="130" t="s">
        <v>404</v>
      </c>
      <c r="F1607" s="223"/>
      <c r="G1607" s="15">
        <v>60</v>
      </c>
      <c r="H1607" s="15">
        <v>-30</v>
      </c>
      <c r="I1607" s="29">
        <v>90</v>
      </c>
      <c r="J1607" s="29"/>
      <c r="K1607" s="48"/>
    </row>
    <row r="1608" spans="1:11" x14ac:dyDescent="0.25">
      <c r="A1608" s="129"/>
      <c r="B1608" s="130"/>
      <c r="C1608" s="130"/>
      <c r="D1608" s="130">
        <v>1824005780</v>
      </c>
      <c r="E1608" s="130" t="s">
        <v>1233</v>
      </c>
      <c r="F1608" s="223"/>
      <c r="G1608" s="15">
        <v>37</v>
      </c>
      <c r="H1608" s="15">
        <v>-15</v>
      </c>
      <c r="I1608" s="29">
        <v>52</v>
      </c>
      <c r="J1608" s="29">
        <v>52</v>
      </c>
      <c r="K1608" s="48">
        <v>49.012800000000006</v>
      </c>
    </row>
    <row r="1609" spans="1:11" x14ac:dyDescent="0.25">
      <c r="A1609" s="129"/>
      <c r="B1609" s="130"/>
      <c r="C1609" s="130"/>
      <c r="D1609" s="130">
        <v>1824006110</v>
      </c>
      <c r="E1609" s="130" t="s">
        <v>1247</v>
      </c>
      <c r="F1609" s="223">
        <v>1</v>
      </c>
      <c r="G1609" s="15">
        <v>177</v>
      </c>
      <c r="H1609" s="15">
        <v>-2</v>
      </c>
      <c r="I1609" s="29">
        <v>179</v>
      </c>
      <c r="J1609" s="29">
        <v>195</v>
      </c>
      <c r="K1609" s="48">
        <v>176.95723000000001</v>
      </c>
    </row>
    <row r="1610" spans="1:11" x14ac:dyDescent="0.25">
      <c r="A1610" s="129"/>
      <c r="B1610" s="130"/>
      <c r="C1610" s="130"/>
      <c r="D1610" s="130">
        <v>1824006931</v>
      </c>
      <c r="E1610" s="130" t="s">
        <v>227</v>
      </c>
      <c r="F1610" s="223"/>
      <c r="G1610" s="15">
        <v>0</v>
      </c>
      <c r="H1610" s="15">
        <v>0</v>
      </c>
      <c r="I1610" s="29">
        <v>0</v>
      </c>
      <c r="J1610" s="29">
        <v>5</v>
      </c>
      <c r="K1610" s="48"/>
    </row>
    <row r="1611" spans="1:11" x14ac:dyDescent="0.25">
      <c r="A1611" s="129"/>
      <c r="B1611" s="130"/>
      <c r="C1611" s="131"/>
      <c r="D1611" s="131">
        <v>1824007430</v>
      </c>
      <c r="E1611" s="131" t="s">
        <v>1248</v>
      </c>
      <c r="F1611" s="223"/>
      <c r="G1611" s="15">
        <v>38</v>
      </c>
      <c r="H1611" s="15">
        <v>-12</v>
      </c>
      <c r="I1611" s="29">
        <v>50</v>
      </c>
      <c r="J1611" s="29">
        <v>50</v>
      </c>
      <c r="K1611" s="48">
        <v>34.753459999999997</v>
      </c>
    </row>
    <row r="1612" spans="1:11" x14ac:dyDescent="0.25">
      <c r="A1612" s="129"/>
      <c r="B1612" s="130"/>
      <c r="C1612" s="249" t="s">
        <v>1249</v>
      </c>
      <c r="D1612" s="249"/>
      <c r="E1612" s="249"/>
      <c r="F1612" s="144">
        <v>19.649999999999999</v>
      </c>
      <c r="G1612" s="145">
        <v>5181</v>
      </c>
      <c r="H1612" s="145">
        <v>-672</v>
      </c>
      <c r="I1612" s="146">
        <v>5853</v>
      </c>
      <c r="J1612" s="146">
        <v>6051</v>
      </c>
      <c r="K1612" s="147">
        <v>5548.6808399999982</v>
      </c>
    </row>
    <row r="1613" spans="1:11" x14ac:dyDescent="0.25">
      <c r="A1613" s="129"/>
      <c r="B1613" s="130"/>
      <c r="C1613" s="142" t="s">
        <v>197</v>
      </c>
      <c r="D1613" s="142">
        <v>1826100110</v>
      </c>
      <c r="E1613" s="142" t="s">
        <v>1250</v>
      </c>
      <c r="F1613" s="223">
        <v>6.6</v>
      </c>
      <c r="G1613" s="15">
        <v>866</v>
      </c>
      <c r="H1613" s="15">
        <v>-9</v>
      </c>
      <c r="I1613" s="29">
        <v>875</v>
      </c>
      <c r="J1613" s="29">
        <v>845</v>
      </c>
      <c r="K1613" s="48">
        <v>805.28056000000004</v>
      </c>
    </row>
    <row r="1614" spans="1:11" x14ac:dyDescent="0.25">
      <c r="A1614" s="129"/>
      <c r="B1614" s="130"/>
      <c r="C1614" s="130"/>
      <c r="D1614" s="130">
        <v>1826100115</v>
      </c>
      <c r="E1614" s="130" t="s">
        <v>261</v>
      </c>
      <c r="F1614" s="223"/>
      <c r="G1614" s="15">
        <v>1120</v>
      </c>
      <c r="H1614" s="15">
        <v>-110</v>
      </c>
      <c r="I1614" s="29">
        <v>1230</v>
      </c>
      <c r="J1614" s="29">
        <v>1380</v>
      </c>
      <c r="K1614" s="48">
        <v>1412.8389999999999</v>
      </c>
    </row>
    <row r="1615" spans="1:11" x14ac:dyDescent="0.25">
      <c r="A1615" s="129"/>
      <c r="B1615" s="130"/>
      <c r="C1615" s="130"/>
      <c r="D1615" s="130">
        <v>1826100130</v>
      </c>
      <c r="E1615" s="130" t="s">
        <v>263</v>
      </c>
      <c r="F1615" s="223"/>
      <c r="G1615" s="15">
        <v>40</v>
      </c>
      <c r="H1615" s="15">
        <v>-15</v>
      </c>
      <c r="I1615" s="29">
        <v>55</v>
      </c>
      <c r="J1615" s="29">
        <v>60</v>
      </c>
      <c r="K1615" s="48">
        <v>64.112570000000005</v>
      </c>
    </row>
    <row r="1616" spans="1:11" x14ac:dyDescent="0.25">
      <c r="A1616" s="129"/>
      <c r="B1616" s="130"/>
      <c r="C1616" s="130"/>
      <c r="D1616" s="130">
        <v>1826100140</v>
      </c>
      <c r="E1616" s="130" t="s">
        <v>264</v>
      </c>
      <c r="F1616" s="223"/>
      <c r="G1616" s="15">
        <v>52</v>
      </c>
      <c r="H1616" s="15">
        <v>0</v>
      </c>
      <c r="I1616" s="29">
        <v>52</v>
      </c>
      <c r="J1616" s="29">
        <v>52</v>
      </c>
      <c r="K1616" s="48">
        <v>49.613699999999994</v>
      </c>
    </row>
    <row r="1617" spans="1:11" x14ac:dyDescent="0.25">
      <c r="A1617" s="129"/>
      <c r="B1617" s="130"/>
      <c r="C1617" s="130"/>
      <c r="D1617" s="130">
        <v>1826100210</v>
      </c>
      <c r="E1617" s="130" t="s">
        <v>266</v>
      </c>
      <c r="F1617" s="223">
        <v>5</v>
      </c>
      <c r="G1617" s="15">
        <v>450</v>
      </c>
      <c r="H1617" s="15">
        <v>-132</v>
      </c>
      <c r="I1617" s="29">
        <v>582</v>
      </c>
      <c r="J1617" s="29">
        <v>480</v>
      </c>
      <c r="K1617" s="48">
        <v>579.07018999999991</v>
      </c>
    </row>
    <row r="1618" spans="1:11" x14ac:dyDescent="0.25">
      <c r="A1618" s="129"/>
      <c r="B1618" s="130"/>
      <c r="C1618" s="130"/>
      <c r="D1618" s="130">
        <v>1826100492</v>
      </c>
      <c r="E1618" s="130" t="s">
        <v>1251</v>
      </c>
      <c r="F1618" s="223"/>
      <c r="G1618" s="15">
        <v>200</v>
      </c>
      <c r="H1618" s="15">
        <v>0</v>
      </c>
      <c r="I1618" s="29">
        <v>200</v>
      </c>
      <c r="J1618" s="29">
        <v>250</v>
      </c>
      <c r="K1618" s="48">
        <v>246.29400000000001</v>
      </c>
    </row>
    <row r="1619" spans="1:11" x14ac:dyDescent="0.25">
      <c r="A1619" s="129"/>
      <c r="B1619" s="130"/>
      <c r="C1619" s="130"/>
      <c r="D1619" s="130">
        <v>1826100511</v>
      </c>
      <c r="E1619" s="130" t="s">
        <v>1252</v>
      </c>
      <c r="F1619" s="223"/>
      <c r="G1619" s="15">
        <v>3</v>
      </c>
      <c r="H1619" s="15">
        <v>0</v>
      </c>
      <c r="I1619" s="29">
        <v>3</v>
      </c>
      <c r="J1619" s="29">
        <v>3</v>
      </c>
      <c r="K1619" s="48">
        <v>0.27500000000000002</v>
      </c>
    </row>
    <row r="1620" spans="1:11" x14ac:dyDescent="0.25">
      <c r="A1620" s="129"/>
      <c r="B1620" s="130"/>
      <c r="C1620" s="130"/>
      <c r="D1620" s="130">
        <v>1826100550</v>
      </c>
      <c r="E1620" s="130" t="s">
        <v>584</v>
      </c>
      <c r="F1620" s="223"/>
      <c r="G1620" s="15">
        <v>159</v>
      </c>
      <c r="H1620" s="15">
        <v>0</v>
      </c>
      <c r="I1620" s="29">
        <v>159</v>
      </c>
      <c r="J1620" s="29">
        <v>202</v>
      </c>
      <c r="K1620" s="48">
        <v>226.71549999999999</v>
      </c>
    </row>
    <row r="1621" spans="1:11" x14ac:dyDescent="0.25">
      <c r="A1621" s="129"/>
      <c r="B1621" s="130"/>
      <c r="C1621" s="130"/>
      <c r="D1621" s="130">
        <v>1826100750</v>
      </c>
      <c r="E1621" s="130" t="s">
        <v>1253</v>
      </c>
      <c r="F1621" s="223"/>
      <c r="G1621" s="15">
        <v>1365</v>
      </c>
      <c r="H1621" s="15">
        <v>-880</v>
      </c>
      <c r="I1621" s="29">
        <v>2245</v>
      </c>
      <c r="J1621" s="29">
        <v>2245</v>
      </c>
      <c r="K1621" s="48">
        <v>2126.8670000000002</v>
      </c>
    </row>
    <row r="1622" spans="1:11" x14ac:dyDescent="0.25">
      <c r="A1622" s="129"/>
      <c r="B1622" s="130"/>
      <c r="C1622" s="130"/>
      <c r="D1622" s="130">
        <v>1826100751</v>
      </c>
      <c r="E1622" s="130" t="s">
        <v>1254</v>
      </c>
      <c r="F1622" s="223"/>
      <c r="G1622" s="15">
        <v>62</v>
      </c>
      <c r="H1622" s="15">
        <v>-50</v>
      </c>
      <c r="I1622" s="29">
        <v>112</v>
      </c>
      <c r="J1622" s="29">
        <v>124</v>
      </c>
      <c r="K1622" s="48">
        <v>0</v>
      </c>
    </row>
    <row r="1623" spans="1:11" x14ac:dyDescent="0.25">
      <c r="A1623" s="129"/>
      <c r="B1623" s="130"/>
      <c r="C1623" s="130"/>
      <c r="D1623" s="130">
        <v>1826100781</v>
      </c>
      <c r="E1623" s="130" t="s">
        <v>1255</v>
      </c>
      <c r="F1623" s="223"/>
      <c r="G1623" s="15">
        <v>97</v>
      </c>
      <c r="H1623" s="15">
        <v>-20</v>
      </c>
      <c r="I1623" s="29">
        <v>117</v>
      </c>
      <c r="J1623" s="29">
        <v>130</v>
      </c>
      <c r="K1623" s="48">
        <v>117.52450999999999</v>
      </c>
    </row>
    <row r="1624" spans="1:11" x14ac:dyDescent="0.25">
      <c r="A1624" s="129"/>
      <c r="B1624" s="130"/>
      <c r="C1624" s="130"/>
      <c r="D1624" s="130">
        <v>1826100799</v>
      </c>
      <c r="E1624" s="130" t="s">
        <v>599</v>
      </c>
      <c r="F1624" s="223"/>
      <c r="G1624" s="15">
        <v>970</v>
      </c>
      <c r="H1624" s="15">
        <v>-90</v>
      </c>
      <c r="I1624" s="29">
        <v>1060</v>
      </c>
      <c r="J1624" s="29">
        <v>1100</v>
      </c>
      <c r="K1624" s="48">
        <v>910.05899999999997</v>
      </c>
    </row>
    <row r="1625" spans="1:11" x14ac:dyDescent="0.25">
      <c r="A1625" s="129"/>
      <c r="B1625" s="130"/>
      <c r="C1625" s="130"/>
      <c r="D1625" s="130">
        <v>1826100930</v>
      </c>
      <c r="E1625" s="130" t="s">
        <v>843</v>
      </c>
      <c r="F1625" s="223"/>
      <c r="G1625" s="15">
        <v>0</v>
      </c>
      <c r="H1625" s="15">
        <v>0</v>
      </c>
      <c r="I1625" s="29">
        <v>0</v>
      </c>
      <c r="J1625" s="29">
        <v>3</v>
      </c>
      <c r="K1625" s="48">
        <v>2.9616199999999999</v>
      </c>
    </row>
    <row r="1626" spans="1:11" x14ac:dyDescent="0.25">
      <c r="A1626" s="129"/>
      <c r="B1626" s="130"/>
      <c r="C1626" s="131"/>
      <c r="D1626" s="131">
        <v>1826110750</v>
      </c>
      <c r="E1626" s="131" t="s">
        <v>1256</v>
      </c>
      <c r="F1626" s="223"/>
      <c r="G1626" s="15">
        <v>1349</v>
      </c>
      <c r="H1626" s="15">
        <v>-675</v>
      </c>
      <c r="I1626" s="29">
        <v>2024</v>
      </c>
      <c r="J1626" s="29">
        <v>1900</v>
      </c>
      <c r="K1626" s="48">
        <v>2083.4142499999998</v>
      </c>
    </row>
    <row r="1627" spans="1:11" x14ac:dyDescent="0.25">
      <c r="A1627" s="129"/>
      <c r="B1627" s="130"/>
      <c r="C1627" s="249" t="s">
        <v>1257</v>
      </c>
      <c r="D1627" s="249"/>
      <c r="E1627" s="249"/>
      <c r="F1627" s="144">
        <v>11.6</v>
      </c>
      <c r="G1627" s="145">
        <v>6733</v>
      </c>
      <c r="H1627" s="145">
        <v>-1981</v>
      </c>
      <c r="I1627" s="146">
        <v>8714</v>
      </c>
      <c r="J1627" s="146">
        <v>8774</v>
      </c>
      <c r="K1627" s="147">
        <v>8625.0269000000008</v>
      </c>
    </row>
    <row r="1628" spans="1:11" x14ac:dyDescent="0.25">
      <c r="A1628" s="129"/>
      <c r="B1628" s="130"/>
      <c r="C1628" s="142" t="s">
        <v>241</v>
      </c>
      <c r="D1628" s="142">
        <v>1825200780</v>
      </c>
      <c r="E1628" s="142" t="s">
        <v>1258</v>
      </c>
      <c r="F1628" s="223"/>
      <c r="G1628" s="15">
        <v>180</v>
      </c>
      <c r="H1628" s="15">
        <v>0</v>
      </c>
      <c r="I1628" s="29">
        <v>180</v>
      </c>
      <c r="J1628" s="29">
        <v>180</v>
      </c>
      <c r="K1628" s="48">
        <v>0</v>
      </c>
    </row>
    <row r="1629" spans="1:11" x14ac:dyDescent="0.25">
      <c r="A1629" s="129"/>
      <c r="B1629" s="130"/>
      <c r="C1629" s="130"/>
      <c r="D1629" s="130">
        <v>1825200782</v>
      </c>
      <c r="E1629" s="130" t="s">
        <v>1259</v>
      </c>
      <c r="F1629" s="223"/>
      <c r="G1629" s="15">
        <v>0</v>
      </c>
      <c r="H1629" s="15">
        <v>-270</v>
      </c>
      <c r="I1629" s="29">
        <v>270</v>
      </c>
      <c r="J1629" s="29">
        <v>300</v>
      </c>
      <c r="K1629" s="48">
        <v>0</v>
      </c>
    </row>
    <row r="1630" spans="1:11" x14ac:dyDescent="0.25">
      <c r="A1630" s="129"/>
      <c r="B1630" s="130"/>
      <c r="C1630" s="130"/>
      <c r="D1630" s="130">
        <v>1825200870</v>
      </c>
      <c r="E1630" s="130" t="s">
        <v>1260</v>
      </c>
      <c r="F1630" s="223"/>
      <c r="G1630" s="15">
        <v>582</v>
      </c>
      <c r="H1630" s="15">
        <v>-800</v>
      </c>
      <c r="I1630" s="29">
        <v>1382</v>
      </c>
      <c r="J1630" s="29">
        <v>1535</v>
      </c>
      <c r="K1630" s="48">
        <v>1372.2950000000001</v>
      </c>
    </row>
    <row r="1631" spans="1:11" x14ac:dyDescent="0.25">
      <c r="A1631" s="129"/>
      <c r="B1631" s="130"/>
      <c r="C1631" s="130"/>
      <c r="D1631" s="130">
        <v>1825400210</v>
      </c>
      <c r="E1631" s="130" t="s">
        <v>266</v>
      </c>
      <c r="F1631" s="223">
        <v>1.4</v>
      </c>
      <c r="G1631" s="15">
        <v>0</v>
      </c>
      <c r="H1631" s="15">
        <v>0</v>
      </c>
      <c r="I1631" s="29">
        <v>0</v>
      </c>
      <c r="J1631" s="29">
        <v>0</v>
      </c>
      <c r="K1631" s="48">
        <v>212.53735999999998</v>
      </c>
    </row>
    <row r="1632" spans="1:11" x14ac:dyDescent="0.25">
      <c r="A1632" s="129"/>
      <c r="B1632" s="130"/>
      <c r="C1632" s="130"/>
      <c r="D1632" s="130">
        <v>1825400750</v>
      </c>
      <c r="E1632" s="130" t="s">
        <v>1261</v>
      </c>
      <c r="F1632" s="223"/>
      <c r="G1632" s="15">
        <v>0</v>
      </c>
      <c r="H1632" s="15">
        <v>0</v>
      </c>
      <c r="I1632" s="29">
        <v>0</v>
      </c>
      <c r="J1632" s="29">
        <v>0</v>
      </c>
      <c r="K1632" s="48">
        <v>149.96</v>
      </c>
    </row>
    <row r="1633" spans="1:11" x14ac:dyDescent="0.25">
      <c r="A1633" s="129"/>
      <c r="B1633" s="130"/>
      <c r="C1633" s="130"/>
      <c r="D1633" s="130">
        <v>1825400751</v>
      </c>
      <c r="E1633" s="130" t="s">
        <v>1262</v>
      </c>
      <c r="F1633" s="223"/>
      <c r="G1633" s="15">
        <v>0</v>
      </c>
      <c r="H1633" s="15">
        <v>0</v>
      </c>
      <c r="I1633" s="29">
        <v>0</v>
      </c>
      <c r="J1633" s="29">
        <v>0</v>
      </c>
      <c r="K1633" s="48">
        <v>226.04091</v>
      </c>
    </row>
    <row r="1634" spans="1:11" x14ac:dyDescent="0.25">
      <c r="A1634" s="129"/>
      <c r="B1634" s="130"/>
      <c r="C1634" s="130"/>
      <c r="D1634" s="130">
        <v>1825400780</v>
      </c>
      <c r="E1634" s="130" t="s">
        <v>275</v>
      </c>
      <c r="F1634" s="223"/>
      <c r="G1634" s="15">
        <v>0</v>
      </c>
      <c r="H1634" s="15">
        <v>0</v>
      </c>
      <c r="I1634" s="29">
        <v>0</v>
      </c>
      <c r="J1634" s="29">
        <v>0</v>
      </c>
      <c r="K1634" s="48">
        <v>29.071999999999999</v>
      </c>
    </row>
    <row r="1635" spans="1:11" x14ac:dyDescent="0.25">
      <c r="A1635" s="129"/>
      <c r="B1635" s="130"/>
      <c r="C1635" s="130"/>
      <c r="D1635" s="130">
        <v>1825400870</v>
      </c>
      <c r="E1635" s="130" t="s">
        <v>1263</v>
      </c>
      <c r="F1635" s="223"/>
      <c r="G1635" s="15">
        <v>211</v>
      </c>
      <c r="H1635" s="15">
        <v>-46</v>
      </c>
      <c r="I1635" s="29">
        <v>257</v>
      </c>
      <c r="J1635" s="29">
        <v>285</v>
      </c>
      <c r="K1635" s="48"/>
    </row>
    <row r="1636" spans="1:11" x14ac:dyDescent="0.25">
      <c r="A1636" s="129"/>
      <c r="B1636" s="130"/>
      <c r="C1636" s="130"/>
      <c r="D1636" s="130">
        <v>1826200820</v>
      </c>
      <c r="E1636" s="130" t="s">
        <v>1264</v>
      </c>
      <c r="F1636" s="223"/>
      <c r="G1636" s="15">
        <v>80</v>
      </c>
      <c r="H1636" s="15">
        <v>0</v>
      </c>
      <c r="I1636" s="29">
        <v>80</v>
      </c>
      <c r="J1636" s="29">
        <v>80</v>
      </c>
      <c r="K1636" s="48">
        <v>80</v>
      </c>
    </row>
    <row r="1637" spans="1:11" x14ac:dyDescent="0.25">
      <c r="A1637" s="129"/>
      <c r="B1637" s="130"/>
      <c r="C1637" s="131"/>
      <c r="D1637" s="131">
        <v>1826200821</v>
      </c>
      <c r="E1637" s="131" t="s">
        <v>1265</v>
      </c>
      <c r="F1637" s="223"/>
      <c r="G1637" s="15">
        <v>640</v>
      </c>
      <c r="H1637" s="15">
        <v>-60</v>
      </c>
      <c r="I1637" s="29">
        <v>700</v>
      </c>
      <c r="J1637" s="29">
        <v>700</v>
      </c>
      <c r="K1637" s="48">
        <v>665.48262</v>
      </c>
    </row>
    <row r="1638" spans="1:11" x14ac:dyDescent="0.25">
      <c r="A1638" s="129"/>
      <c r="B1638" s="130"/>
      <c r="C1638" s="249" t="s">
        <v>1266</v>
      </c>
      <c r="D1638" s="249"/>
      <c r="E1638" s="249"/>
      <c r="F1638" s="144">
        <v>1.4</v>
      </c>
      <c r="G1638" s="145">
        <v>1693</v>
      </c>
      <c r="H1638" s="145">
        <v>-1176</v>
      </c>
      <c r="I1638" s="146">
        <v>2869</v>
      </c>
      <c r="J1638" s="146">
        <v>3080</v>
      </c>
      <c r="K1638" s="147">
        <v>2735.38789</v>
      </c>
    </row>
    <row r="1639" spans="1:11" x14ac:dyDescent="0.25">
      <c r="A1639" s="129"/>
      <c r="B1639" s="130"/>
      <c r="C1639" s="142" t="s">
        <v>198</v>
      </c>
      <c r="D1639" s="142">
        <v>1821000110</v>
      </c>
      <c r="E1639" s="142" t="s">
        <v>260</v>
      </c>
      <c r="F1639" s="223">
        <v>6.7</v>
      </c>
      <c r="G1639" s="15">
        <v>1111</v>
      </c>
      <c r="H1639" s="15">
        <v>-12</v>
      </c>
      <c r="I1639" s="29">
        <v>1123</v>
      </c>
      <c r="J1639" s="29">
        <v>1085</v>
      </c>
      <c r="K1639" s="48">
        <v>2149.6454100000001</v>
      </c>
    </row>
    <row r="1640" spans="1:11" x14ac:dyDescent="0.25">
      <c r="A1640" s="129"/>
      <c r="B1640" s="130"/>
      <c r="C1640" s="130"/>
      <c r="D1640" s="130">
        <v>1821000115</v>
      </c>
      <c r="E1640" s="130" t="s">
        <v>261</v>
      </c>
      <c r="F1640" s="223"/>
      <c r="G1640" s="15">
        <v>250</v>
      </c>
      <c r="H1640" s="15">
        <v>0</v>
      </c>
      <c r="I1640" s="29">
        <v>250</v>
      </c>
      <c r="J1640" s="29">
        <v>250</v>
      </c>
      <c r="K1640" s="48">
        <v>231.61520000000002</v>
      </c>
    </row>
    <row r="1641" spans="1:11" x14ac:dyDescent="0.25">
      <c r="A1641" s="129"/>
      <c r="B1641" s="130"/>
      <c r="C1641" s="130"/>
      <c r="D1641" s="130">
        <v>1821000130</v>
      </c>
      <c r="E1641" s="130" t="s">
        <v>263</v>
      </c>
      <c r="F1641" s="223"/>
      <c r="G1641" s="15">
        <v>42</v>
      </c>
      <c r="H1641" s="15">
        <v>-8</v>
      </c>
      <c r="I1641" s="29">
        <v>50</v>
      </c>
      <c r="J1641" s="29">
        <v>35</v>
      </c>
      <c r="K1641" s="48">
        <v>64.427220000000005</v>
      </c>
    </row>
    <row r="1642" spans="1:11" x14ac:dyDescent="0.25">
      <c r="A1642" s="129"/>
      <c r="B1642" s="130"/>
      <c r="C1642" s="130"/>
      <c r="D1642" s="130">
        <v>1821000140</v>
      </c>
      <c r="E1642" s="130" t="s">
        <v>264</v>
      </c>
      <c r="F1642" s="223"/>
      <c r="G1642" s="15">
        <v>75</v>
      </c>
      <c r="H1642" s="15">
        <v>0</v>
      </c>
      <c r="I1642" s="29">
        <v>75</v>
      </c>
      <c r="J1642" s="29">
        <v>75</v>
      </c>
      <c r="K1642" s="48">
        <v>76.711149999999989</v>
      </c>
    </row>
    <row r="1643" spans="1:11" x14ac:dyDescent="0.25">
      <c r="A1643" s="129"/>
      <c r="B1643" s="130"/>
      <c r="C1643" s="130"/>
      <c r="D1643" s="130">
        <v>1821000492</v>
      </c>
      <c r="E1643" s="130" t="s">
        <v>285</v>
      </c>
      <c r="F1643" s="223"/>
      <c r="G1643" s="15">
        <v>50</v>
      </c>
      <c r="H1643" s="15">
        <v>0</v>
      </c>
      <c r="I1643" s="29">
        <v>50</v>
      </c>
      <c r="J1643" s="29">
        <v>70</v>
      </c>
      <c r="K1643" s="48">
        <v>68.962999999999994</v>
      </c>
    </row>
    <row r="1644" spans="1:11" x14ac:dyDescent="0.25">
      <c r="A1644" s="129"/>
      <c r="B1644" s="130"/>
      <c r="C1644" s="130"/>
      <c r="D1644" s="130">
        <v>1821000511</v>
      </c>
      <c r="E1644" s="130" t="s">
        <v>1267</v>
      </c>
      <c r="F1644" s="223"/>
      <c r="G1644" s="15">
        <v>0</v>
      </c>
      <c r="H1644" s="15">
        <v>0</v>
      </c>
      <c r="I1644" s="29">
        <v>0</v>
      </c>
      <c r="J1644" s="29">
        <v>2</v>
      </c>
      <c r="K1644" s="48">
        <v>1.4239999999999999</v>
      </c>
    </row>
    <row r="1645" spans="1:11" x14ac:dyDescent="0.25">
      <c r="A1645" s="129"/>
      <c r="B1645" s="130"/>
      <c r="C1645" s="130"/>
      <c r="D1645" s="130">
        <v>1821000550</v>
      </c>
      <c r="E1645" s="130" t="s">
        <v>584</v>
      </c>
      <c r="F1645" s="223"/>
      <c r="G1645" s="15">
        <v>72</v>
      </c>
      <c r="H1645" s="15">
        <v>0</v>
      </c>
      <c r="I1645" s="29">
        <v>72</v>
      </c>
      <c r="J1645" s="29">
        <v>80</v>
      </c>
      <c r="K1645" s="48">
        <v>48.683</v>
      </c>
    </row>
    <row r="1646" spans="1:11" x14ac:dyDescent="0.25">
      <c r="A1646" s="129"/>
      <c r="B1646" s="130"/>
      <c r="C1646" s="130"/>
      <c r="D1646" s="130">
        <v>1821000593</v>
      </c>
      <c r="E1646" s="130" t="s">
        <v>272</v>
      </c>
      <c r="F1646" s="223"/>
      <c r="G1646" s="15">
        <v>130</v>
      </c>
      <c r="H1646" s="15">
        <v>-20</v>
      </c>
      <c r="I1646" s="29">
        <v>150</v>
      </c>
      <c r="J1646" s="29">
        <v>150</v>
      </c>
      <c r="K1646" s="48">
        <v>158.64699999999999</v>
      </c>
    </row>
    <row r="1647" spans="1:11" x14ac:dyDescent="0.25">
      <c r="A1647" s="129"/>
      <c r="B1647" s="130"/>
      <c r="C1647" s="130"/>
      <c r="D1647" s="130">
        <v>1821000750</v>
      </c>
      <c r="E1647" s="130" t="s">
        <v>1268</v>
      </c>
      <c r="F1647" s="223"/>
      <c r="G1647" s="15">
        <v>235</v>
      </c>
      <c r="H1647" s="15">
        <v>0</v>
      </c>
      <c r="I1647" s="29">
        <v>235</v>
      </c>
      <c r="J1647" s="29">
        <v>210</v>
      </c>
      <c r="K1647" s="48">
        <v>232.32532</v>
      </c>
    </row>
    <row r="1648" spans="1:11" x14ac:dyDescent="0.25">
      <c r="A1648" s="129"/>
      <c r="B1648" s="130"/>
      <c r="C1648" s="130"/>
      <c r="D1648" s="130">
        <v>1821000752</v>
      </c>
      <c r="E1648" s="130" t="s">
        <v>1269</v>
      </c>
      <c r="F1648" s="223"/>
      <c r="G1648" s="15">
        <v>390</v>
      </c>
      <c r="H1648" s="15">
        <v>-200</v>
      </c>
      <c r="I1648" s="29">
        <v>590</v>
      </c>
      <c r="J1648" s="29">
        <v>840</v>
      </c>
      <c r="K1648" s="48">
        <v>417.22390000000001</v>
      </c>
    </row>
    <row r="1649" spans="1:11" x14ac:dyDescent="0.25">
      <c r="A1649" s="129"/>
      <c r="B1649" s="130"/>
      <c r="C1649" s="130"/>
      <c r="D1649" s="130">
        <v>1821000780</v>
      </c>
      <c r="E1649" s="130" t="s">
        <v>275</v>
      </c>
      <c r="F1649" s="223"/>
      <c r="G1649" s="15">
        <v>8</v>
      </c>
      <c r="H1649" s="15">
        <v>0</v>
      </c>
      <c r="I1649" s="29">
        <v>8</v>
      </c>
      <c r="J1649" s="29">
        <v>25</v>
      </c>
      <c r="K1649" s="48">
        <v>16.712150000000001</v>
      </c>
    </row>
    <row r="1650" spans="1:11" x14ac:dyDescent="0.25">
      <c r="A1650" s="129"/>
      <c r="B1650" s="130"/>
      <c r="C1650" s="130"/>
      <c r="D1650" s="130">
        <v>1821000799</v>
      </c>
      <c r="E1650" s="130" t="s">
        <v>1270</v>
      </c>
      <c r="F1650" s="223"/>
      <c r="G1650" s="15">
        <v>60</v>
      </c>
      <c r="H1650" s="15">
        <v>0</v>
      </c>
      <c r="I1650" s="29">
        <v>60</v>
      </c>
      <c r="J1650" s="29">
        <v>60</v>
      </c>
      <c r="K1650" s="48">
        <v>68.253</v>
      </c>
    </row>
    <row r="1651" spans="1:11" x14ac:dyDescent="0.25">
      <c r="A1651" s="129"/>
      <c r="B1651" s="130"/>
      <c r="C1651" s="131"/>
      <c r="D1651" s="131">
        <v>1821000870</v>
      </c>
      <c r="E1651" s="131" t="s">
        <v>1271</v>
      </c>
      <c r="F1651" s="223"/>
      <c r="G1651" s="15">
        <v>295</v>
      </c>
      <c r="H1651" s="15">
        <v>-100</v>
      </c>
      <c r="I1651" s="29">
        <v>395</v>
      </c>
      <c r="J1651" s="29">
        <v>395</v>
      </c>
      <c r="K1651" s="48"/>
    </row>
    <row r="1652" spans="1:11" x14ac:dyDescent="0.25">
      <c r="A1652" s="129"/>
      <c r="B1652" s="130"/>
      <c r="C1652" s="249" t="s">
        <v>1272</v>
      </c>
      <c r="D1652" s="249"/>
      <c r="E1652" s="249"/>
      <c r="F1652" s="144">
        <v>6.7</v>
      </c>
      <c r="G1652" s="145">
        <v>2718</v>
      </c>
      <c r="H1652" s="145">
        <v>-340</v>
      </c>
      <c r="I1652" s="146">
        <v>3058</v>
      </c>
      <c r="J1652" s="146">
        <v>3277</v>
      </c>
      <c r="K1652" s="147">
        <v>3534.6303500000004</v>
      </c>
    </row>
    <row r="1653" spans="1:11" x14ac:dyDescent="0.25">
      <c r="A1653" s="129"/>
      <c r="B1653" s="130"/>
      <c r="C1653" s="142" t="s">
        <v>199</v>
      </c>
      <c r="D1653" s="142">
        <v>1818000110</v>
      </c>
      <c r="E1653" s="142" t="s">
        <v>260</v>
      </c>
      <c r="F1653" s="223">
        <v>3.8</v>
      </c>
      <c r="G1653" s="15">
        <v>748</v>
      </c>
      <c r="H1653" s="15">
        <v>-8</v>
      </c>
      <c r="I1653" s="29">
        <v>756</v>
      </c>
      <c r="J1653" s="29">
        <v>741</v>
      </c>
      <c r="K1653" s="48">
        <v>699.58975999999996</v>
      </c>
    </row>
    <row r="1654" spans="1:11" x14ac:dyDescent="0.25">
      <c r="A1654" s="129"/>
      <c r="B1654" s="130"/>
      <c r="C1654" s="130"/>
      <c r="D1654" s="130">
        <v>1818000111</v>
      </c>
      <c r="E1654" s="130" t="s">
        <v>1273</v>
      </c>
      <c r="F1654" s="223"/>
      <c r="G1654" s="15">
        <v>0</v>
      </c>
      <c r="H1654" s="15">
        <v>0</v>
      </c>
      <c r="I1654" s="29">
        <v>0</v>
      </c>
      <c r="J1654" s="29">
        <v>0</v>
      </c>
      <c r="K1654" s="48">
        <v>58.024610000000003</v>
      </c>
    </row>
    <row r="1655" spans="1:11" x14ac:dyDescent="0.25">
      <c r="A1655" s="129"/>
      <c r="B1655" s="130"/>
      <c r="C1655" s="130"/>
      <c r="D1655" s="130">
        <v>1818000115</v>
      </c>
      <c r="E1655" s="130" t="s">
        <v>261</v>
      </c>
      <c r="F1655" s="223"/>
      <c r="G1655" s="15">
        <v>80</v>
      </c>
      <c r="H1655" s="15">
        <v>0</v>
      </c>
      <c r="I1655" s="29">
        <v>80</v>
      </c>
      <c r="J1655" s="29">
        <v>80</v>
      </c>
      <c r="K1655" s="48">
        <v>73.049000000000007</v>
      </c>
    </row>
    <row r="1656" spans="1:11" x14ac:dyDescent="0.25">
      <c r="A1656" s="129"/>
      <c r="B1656" s="130"/>
      <c r="C1656" s="130"/>
      <c r="D1656" s="130">
        <v>1818000130</v>
      </c>
      <c r="E1656" s="130" t="s">
        <v>263</v>
      </c>
      <c r="F1656" s="223"/>
      <c r="G1656" s="15">
        <v>34</v>
      </c>
      <c r="H1656" s="15">
        <v>-12</v>
      </c>
      <c r="I1656" s="29">
        <v>46</v>
      </c>
      <c r="J1656" s="29">
        <v>50</v>
      </c>
      <c r="K1656" s="48">
        <v>61.287469999999999</v>
      </c>
    </row>
    <row r="1657" spans="1:11" x14ac:dyDescent="0.25">
      <c r="A1657" s="129"/>
      <c r="B1657" s="130"/>
      <c r="C1657" s="130"/>
      <c r="D1657" s="130">
        <v>1818000140</v>
      </c>
      <c r="E1657" s="130" t="s">
        <v>264</v>
      </c>
      <c r="F1657" s="223"/>
      <c r="G1657" s="15">
        <v>34</v>
      </c>
      <c r="H1657" s="15">
        <v>0</v>
      </c>
      <c r="I1657" s="29">
        <v>34</v>
      </c>
      <c r="J1657" s="29">
        <v>33</v>
      </c>
      <c r="K1657" s="48">
        <v>33.789879999999997</v>
      </c>
    </row>
    <row r="1658" spans="1:11" x14ac:dyDescent="0.25">
      <c r="A1658" s="129"/>
      <c r="B1658" s="130"/>
      <c r="C1658" s="130"/>
      <c r="D1658" s="130">
        <v>1818000210</v>
      </c>
      <c r="E1658" s="130" t="s">
        <v>266</v>
      </c>
      <c r="F1658" s="223">
        <v>2</v>
      </c>
      <c r="G1658" s="15">
        <v>236</v>
      </c>
      <c r="H1658" s="15">
        <v>-29</v>
      </c>
      <c r="I1658" s="29">
        <v>265</v>
      </c>
      <c r="J1658" s="29">
        <v>267</v>
      </c>
      <c r="K1658" s="48">
        <v>317.49909000000002</v>
      </c>
    </row>
    <row r="1659" spans="1:11" x14ac:dyDescent="0.25">
      <c r="A1659" s="129"/>
      <c r="B1659" s="130"/>
      <c r="C1659" s="130"/>
      <c r="D1659" s="130">
        <v>1818000211</v>
      </c>
      <c r="E1659" s="130" t="s">
        <v>1273</v>
      </c>
      <c r="F1659" s="223"/>
      <c r="G1659" s="15">
        <v>88</v>
      </c>
      <c r="H1659" s="15">
        <v>-11</v>
      </c>
      <c r="I1659" s="29">
        <v>99</v>
      </c>
      <c r="J1659" s="29">
        <v>91</v>
      </c>
      <c r="K1659" s="48">
        <v>30.698919999999998</v>
      </c>
    </row>
    <row r="1660" spans="1:11" x14ac:dyDescent="0.25">
      <c r="A1660" s="129"/>
      <c r="B1660" s="130"/>
      <c r="C1660" s="130"/>
      <c r="D1660" s="130">
        <v>1818000430</v>
      </c>
      <c r="E1660" s="130" t="s">
        <v>308</v>
      </c>
      <c r="F1660" s="223"/>
      <c r="G1660" s="15">
        <v>110</v>
      </c>
      <c r="H1660" s="15">
        <v>-8</v>
      </c>
      <c r="I1660" s="29">
        <v>118</v>
      </c>
      <c r="J1660" s="29">
        <v>118</v>
      </c>
      <c r="K1660" s="48">
        <v>107.30169000000001</v>
      </c>
    </row>
    <row r="1661" spans="1:11" x14ac:dyDescent="0.25">
      <c r="A1661" s="129"/>
      <c r="B1661" s="130"/>
      <c r="C1661" s="130"/>
      <c r="D1661" s="130">
        <v>1818000492</v>
      </c>
      <c r="E1661" s="130" t="s">
        <v>231</v>
      </c>
      <c r="F1661" s="223"/>
      <c r="G1661" s="15">
        <v>50</v>
      </c>
      <c r="H1661" s="15">
        <v>0</v>
      </c>
      <c r="I1661" s="29">
        <v>50</v>
      </c>
      <c r="J1661" s="29">
        <v>60</v>
      </c>
      <c r="K1661" s="48">
        <v>59.112000000000002</v>
      </c>
    </row>
    <row r="1662" spans="1:11" x14ac:dyDescent="0.25">
      <c r="A1662" s="129"/>
      <c r="B1662" s="130"/>
      <c r="C1662" s="130"/>
      <c r="D1662" s="130">
        <v>1818000550</v>
      </c>
      <c r="E1662" s="130" t="s">
        <v>584</v>
      </c>
      <c r="F1662" s="223"/>
      <c r="G1662" s="15">
        <v>5</v>
      </c>
      <c r="H1662" s="15">
        <v>0</v>
      </c>
      <c r="I1662" s="29">
        <v>5</v>
      </c>
      <c r="J1662" s="29">
        <v>5</v>
      </c>
      <c r="K1662" s="48">
        <v>0</v>
      </c>
    </row>
    <row r="1663" spans="1:11" x14ac:dyDescent="0.25">
      <c r="A1663" s="129"/>
      <c r="B1663" s="130"/>
      <c r="C1663" s="130"/>
      <c r="D1663" s="130">
        <v>1818000750</v>
      </c>
      <c r="E1663" s="130" t="s">
        <v>1274</v>
      </c>
      <c r="F1663" s="223"/>
      <c r="G1663" s="15">
        <v>213</v>
      </c>
      <c r="H1663" s="15">
        <v>-27</v>
      </c>
      <c r="I1663" s="29">
        <v>240</v>
      </c>
      <c r="J1663" s="29">
        <v>240</v>
      </c>
      <c r="K1663" s="48">
        <v>224.18059</v>
      </c>
    </row>
    <row r="1664" spans="1:11" x14ac:dyDescent="0.25">
      <c r="A1664" s="129"/>
      <c r="B1664" s="130"/>
      <c r="C1664" s="130"/>
      <c r="D1664" s="130">
        <v>1818000751</v>
      </c>
      <c r="E1664" s="130" t="s">
        <v>1275</v>
      </c>
      <c r="F1664" s="223"/>
      <c r="G1664" s="15">
        <v>68</v>
      </c>
      <c r="H1664" s="15">
        <v>-8</v>
      </c>
      <c r="I1664" s="29">
        <v>76</v>
      </c>
      <c r="J1664" s="29">
        <v>76</v>
      </c>
      <c r="K1664" s="48">
        <v>64.834000000000003</v>
      </c>
    </row>
    <row r="1665" spans="1:11" x14ac:dyDescent="0.25">
      <c r="A1665" s="129"/>
      <c r="B1665" s="130"/>
      <c r="C1665" s="130"/>
      <c r="D1665" s="130">
        <v>1818000780</v>
      </c>
      <c r="E1665" s="130" t="s">
        <v>391</v>
      </c>
      <c r="F1665" s="223"/>
      <c r="G1665" s="15">
        <v>14</v>
      </c>
      <c r="H1665" s="15">
        <v>0</v>
      </c>
      <c r="I1665" s="29">
        <v>14</v>
      </c>
      <c r="J1665" s="29">
        <v>15</v>
      </c>
      <c r="K1665" s="48">
        <v>13.51934</v>
      </c>
    </row>
    <row r="1666" spans="1:11" x14ac:dyDescent="0.25">
      <c r="A1666" s="129"/>
      <c r="B1666" s="130"/>
      <c r="C1666" s="130"/>
      <c r="D1666" s="130">
        <v>1818000798</v>
      </c>
      <c r="E1666" s="130" t="s">
        <v>288</v>
      </c>
      <c r="F1666" s="223"/>
      <c r="G1666" s="15">
        <v>75</v>
      </c>
      <c r="H1666" s="15">
        <v>0</v>
      </c>
      <c r="I1666" s="29">
        <v>75</v>
      </c>
      <c r="J1666" s="29">
        <v>75</v>
      </c>
      <c r="K1666" s="48">
        <v>71.352000000000004</v>
      </c>
    </row>
    <row r="1667" spans="1:11" x14ac:dyDescent="0.25">
      <c r="A1667" s="129"/>
      <c r="B1667" s="130"/>
      <c r="C1667" s="130"/>
      <c r="D1667" s="130">
        <v>1818000930</v>
      </c>
      <c r="E1667" s="130" t="s">
        <v>843</v>
      </c>
      <c r="F1667" s="223"/>
      <c r="G1667" s="15">
        <v>0</v>
      </c>
      <c r="H1667" s="15">
        <v>0</v>
      </c>
      <c r="I1667" s="29">
        <v>0</v>
      </c>
      <c r="J1667" s="29">
        <v>5</v>
      </c>
      <c r="K1667" s="48">
        <v>4.9995799999999999</v>
      </c>
    </row>
    <row r="1668" spans="1:11" x14ac:dyDescent="0.25">
      <c r="A1668" s="129"/>
      <c r="B1668" s="130"/>
      <c r="C1668" s="130"/>
      <c r="D1668" s="130">
        <v>1818001210</v>
      </c>
      <c r="E1668" s="130" t="s">
        <v>1276</v>
      </c>
      <c r="F1668" s="223"/>
      <c r="G1668" s="15">
        <v>0</v>
      </c>
      <c r="H1668" s="15">
        <v>0</v>
      </c>
      <c r="I1668" s="29">
        <v>0</v>
      </c>
      <c r="J1668" s="29">
        <v>0</v>
      </c>
      <c r="K1668" s="48">
        <v>11.023950000000001</v>
      </c>
    </row>
    <row r="1669" spans="1:11" x14ac:dyDescent="0.25">
      <c r="A1669" s="129"/>
      <c r="B1669" s="130"/>
      <c r="C1669" s="130"/>
      <c r="D1669" s="130">
        <v>1818001750</v>
      </c>
      <c r="E1669" s="130" t="s">
        <v>1277</v>
      </c>
      <c r="F1669" s="223"/>
      <c r="G1669" s="15">
        <v>378</v>
      </c>
      <c r="H1669" s="15">
        <v>0</v>
      </c>
      <c r="I1669" s="29">
        <v>378</v>
      </c>
      <c r="J1669" s="29">
        <v>378</v>
      </c>
      <c r="K1669" s="48">
        <v>40.140999999999998</v>
      </c>
    </row>
    <row r="1670" spans="1:11" x14ac:dyDescent="0.25">
      <c r="A1670" s="129"/>
      <c r="B1670" s="130"/>
      <c r="C1670" s="130"/>
      <c r="D1670" s="130">
        <v>1818002210</v>
      </c>
      <c r="E1670" s="130" t="s">
        <v>1278</v>
      </c>
      <c r="F1670" s="223"/>
      <c r="G1670" s="15">
        <v>20</v>
      </c>
      <c r="H1670" s="15">
        <v>0</v>
      </c>
      <c r="I1670" s="29">
        <v>20</v>
      </c>
      <c r="J1670" s="29">
        <v>41</v>
      </c>
      <c r="K1670" s="48">
        <v>37.739940000000004</v>
      </c>
    </row>
    <row r="1671" spans="1:11" x14ac:dyDescent="0.25">
      <c r="A1671" s="129"/>
      <c r="B1671" s="130"/>
      <c r="C1671" s="130"/>
      <c r="D1671" s="130">
        <v>1818002750</v>
      </c>
      <c r="E1671" s="130" t="s">
        <v>1278</v>
      </c>
      <c r="F1671" s="223"/>
      <c r="G1671" s="15">
        <v>22</v>
      </c>
      <c r="H1671" s="15">
        <v>0</v>
      </c>
      <c r="I1671" s="29">
        <v>22</v>
      </c>
      <c r="J1671" s="29">
        <v>22</v>
      </c>
      <c r="K1671" s="48">
        <v>1.591</v>
      </c>
    </row>
    <row r="1672" spans="1:11" x14ac:dyDescent="0.25">
      <c r="A1672" s="129"/>
      <c r="B1672" s="130"/>
      <c r="C1672" s="130"/>
      <c r="D1672" s="130">
        <v>1818200752</v>
      </c>
      <c r="E1672" s="130" t="s">
        <v>1279</v>
      </c>
      <c r="F1672" s="223"/>
      <c r="G1672" s="15">
        <v>115</v>
      </c>
      <c r="H1672" s="15">
        <v>0</v>
      </c>
      <c r="I1672" s="29">
        <v>115</v>
      </c>
      <c r="J1672" s="29">
        <v>115</v>
      </c>
      <c r="K1672" s="48">
        <v>112.60150999999999</v>
      </c>
    </row>
    <row r="1673" spans="1:11" x14ac:dyDescent="0.25">
      <c r="A1673" s="129"/>
      <c r="B1673" s="130"/>
      <c r="C1673" s="130"/>
      <c r="D1673" s="130">
        <v>1818200753</v>
      </c>
      <c r="E1673" s="130" t="s">
        <v>1280</v>
      </c>
      <c r="F1673" s="223"/>
      <c r="G1673" s="15">
        <v>15</v>
      </c>
      <c r="H1673" s="15">
        <v>0</v>
      </c>
      <c r="I1673" s="29">
        <v>15</v>
      </c>
      <c r="J1673" s="29">
        <v>15</v>
      </c>
      <c r="K1673" s="48">
        <v>5.9669999999999996</v>
      </c>
    </row>
    <row r="1674" spans="1:11" x14ac:dyDescent="0.25">
      <c r="A1674" s="129"/>
      <c r="B1674" s="130"/>
      <c r="C1674" s="131"/>
      <c r="D1674" s="131">
        <v>1869000784</v>
      </c>
      <c r="E1674" s="131" t="s">
        <v>275</v>
      </c>
      <c r="F1674" s="223"/>
      <c r="G1674" s="15">
        <v>9</v>
      </c>
      <c r="H1674" s="15">
        <v>0</v>
      </c>
      <c r="I1674" s="29">
        <v>9</v>
      </c>
      <c r="J1674" s="29">
        <v>10</v>
      </c>
      <c r="K1674" s="48">
        <v>9.8920400000000015</v>
      </c>
    </row>
    <row r="1675" spans="1:11" x14ac:dyDescent="0.25">
      <c r="A1675" s="129"/>
      <c r="B1675" s="130"/>
      <c r="C1675" s="249" t="s">
        <v>1281</v>
      </c>
      <c r="D1675" s="249"/>
      <c r="E1675" s="249"/>
      <c r="F1675" s="144">
        <v>5.8</v>
      </c>
      <c r="G1675" s="145">
        <v>2314</v>
      </c>
      <c r="H1675" s="145">
        <v>-103</v>
      </c>
      <c r="I1675" s="146">
        <v>2417</v>
      </c>
      <c r="J1675" s="146">
        <v>2437</v>
      </c>
      <c r="K1675" s="147">
        <v>2038.1943700000002</v>
      </c>
    </row>
    <row r="1676" spans="1:11" x14ac:dyDescent="0.25">
      <c r="A1676" s="129"/>
      <c r="B1676" s="130"/>
      <c r="C1676" s="142" t="s">
        <v>200</v>
      </c>
      <c r="D1676" s="142">
        <v>1826000750</v>
      </c>
      <c r="E1676" s="142" t="s">
        <v>1282</v>
      </c>
      <c r="F1676" s="223"/>
      <c r="G1676" s="15">
        <v>208</v>
      </c>
      <c r="H1676" s="15">
        <v>0</v>
      </c>
      <c r="I1676" s="29">
        <v>208</v>
      </c>
      <c r="J1676" s="29">
        <v>170</v>
      </c>
      <c r="K1676" s="48">
        <v>192.82026999999999</v>
      </c>
    </row>
    <row r="1677" spans="1:11" x14ac:dyDescent="0.25">
      <c r="A1677" s="129"/>
      <c r="B1677" s="130"/>
      <c r="C1677" s="130"/>
      <c r="D1677" s="130">
        <v>1826000781</v>
      </c>
      <c r="E1677" s="130" t="s">
        <v>200</v>
      </c>
      <c r="F1677" s="223"/>
      <c r="G1677" s="15">
        <v>1397</v>
      </c>
      <c r="H1677" s="15">
        <v>0</v>
      </c>
      <c r="I1677" s="29">
        <v>1397</v>
      </c>
      <c r="J1677" s="29">
        <v>789</v>
      </c>
      <c r="K1677" s="48">
        <v>819.49195999999995</v>
      </c>
    </row>
    <row r="1678" spans="1:11" x14ac:dyDescent="0.25">
      <c r="A1678" s="129"/>
      <c r="B1678" s="130"/>
      <c r="C1678" s="130"/>
      <c r="D1678" s="130">
        <v>1826200110</v>
      </c>
      <c r="E1678" s="130" t="s">
        <v>1283</v>
      </c>
      <c r="F1678" s="223">
        <v>0</v>
      </c>
      <c r="G1678" s="15">
        <v>0</v>
      </c>
      <c r="H1678" s="15">
        <v>0</v>
      </c>
      <c r="I1678" s="29">
        <v>0</v>
      </c>
      <c r="J1678" s="29">
        <v>0</v>
      </c>
      <c r="K1678" s="48">
        <v>56.985480000000003</v>
      </c>
    </row>
    <row r="1679" spans="1:11" x14ac:dyDescent="0.25">
      <c r="A1679" s="129"/>
      <c r="B1679" s="130"/>
      <c r="C1679" s="130"/>
      <c r="D1679" s="130">
        <v>1826200115</v>
      </c>
      <c r="E1679" s="130" t="s">
        <v>261</v>
      </c>
      <c r="F1679" s="223"/>
      <c r="G1679" s="15">
        <v>800</v>
      </c>
      <c r="H1679" s="15">
        <v>0</v>
      </c>
      <c r="I1679" s="29">
        <v>800</v>
      </c>
      <c r="J1679" s="29">
        <v>800</v>
      </c>
      <c r="K1679" s="48">
        <v>741.16248999999993</v>
      </c>
    </row>
    <row r="1680" spans="1:11" x14ac:dyDescent="0.25">
      <c r="A1680" s="129"/>
      <c r="B1680" s="130"/>
      <c r="C1680" s="131"/>
      <c r="D1680" s="131">
        <v>1826200210</v>
      </c>
      <c r="E1680" s="131" t="s">
        <v>517</v>
      </c>
      <c r="F1680" s="223">
        <v>0.5</v>
      </c>
      <c r="G1680" s="15">
        <v>39</v>
      </c>
      <c r="H1680" s="15">
        <v>-15</v>
      </c>
      <c r="I1680" s="29">
        <v>54</v>
      </c>
      <c r="J1680" s="29">
        <v>54</v>
      </c>
      <c r="K1680" s="48">
        <v>31.14593</v>
      </c>
    </row>
    <row r="1681" spans="1:11" x14ac:dyDescent="0.25">
      <c r="A1681" s="129"/>
      <c r="B1681" s="130"/>
      <c r="C1681" s="249" t="s">
        <v>1284</v>
      </c>
      <c r="D1681" s="249"/>
      <c r="E1681" s="249"/>
      <c r="F1681" s="144">
        <v>0.5</v>
      </c>
      <c r="G1681" s="145">
        <v>2444</v>
      </c>
      <c r="H1681" s="145">
        <v>-15</v>
      </c>
      <c r="I1681" s="146">
        <v>2459</v>
      </c>
      <c r="J1681" s="146">
        <v>1813</v>
      </c>
      <c r="K1681" s="147">
        <v>1841.6061299999999</v>
      </c>
    </row>
    <row r="1682" spans="1:11" x14ac:dyDescent="0.25">
      <c r="A1682" s="129"/>
      <c r="B1682" s="130"/>
      <c r="C1682" s="142" t="s">
        <v>201</v>
      </c>
      <c r="D1682" s="142">
        <v>1098004110</v>
      </c>
      <c r="E1682" s="142" t="s">
        <v>1285</v>
      </c>
      <c r="F1682" s="223">
        <v>29.1</v>
      </c>
      <c r="G1682" s="15">
        <v>3937</v>
      </c>
      <c r="H1682" s="15">
        <v>-40</v>
      </c>
      <c r="I1682" s="29">
        <v>3977</v>
      </c>
      <c r="J1682" s="29">
        <v>3815</v>
      </c>
      <c r="K1682" s="48">
        <v>3452.4036599999999</v>
      </c>
    </row>
    <row r="1683" spans="1:11" x14ac:dyDescent="0.25">
      <c r="A1683" s="129"/>
      <c r="B1683" s="130"/>
      <c r="C1683" s="130"/>
      <c r="D1683" s="130">
        <v>1098004130</v>
      </c>
      <c r="E1683" s="130" t="s">
        <v>263</v>
      </c>
      <c r="F1683" s="223"/>
      <c r="G1683" s="15">
        <v>123</v>
      </c>
      <c r="H1683" s="15">
        <v>-42</v>
      </c>
      <c r="I1683" s="29">
        <v>165</v>
      </c>
      <c r="J1683" s="29">
        <v>150</v>
      </c>
      <c r="K1683" s="48">
        <v>188.83069</v>
      </c>
    </row>
    <row r="1684" spans="1:11" x14ac:dyDescent="0.25">
      <c r="A1684" s="129"/>
      <c r="B1684" s="130"/>
      <c r="C1684" s="130"/>
      <c r="D1684" s="130">
        <v>1098004140</v>
      </c>
      <c r="E1684" s="130" t="s">
        <v>264</v>
      </c>
      <c r="F1684" s="223"/>
      <c r="G1684" s="15">
        <v>310</v>
      </c>
      <c r="H1684" s="15">
        <v>0</v>
      </c>
      <c r="I1684" s="29">
        <v>310</v>
      </c>
      <c r="J1684" s="29">
        <v>310</v>
      </c>
      <c r="K1684" s="48">
        <v>306.14893000000001</v>
      </c>
    </row>
    <row r="1685" spans="1:11" x14ac:dyDescent="0.25">
      <c r="A1685" s="129"/>
      <c r="B1685" s="130"/>
      <c r="C1685" s="130"/>
      <c r="D1685" s="130">
        <v>1098004421</v>
      </c>
      <c r="E1685" s="130" t="s">
        <v>1286</v>
      </c>
      <c r="F1685" s="223"/>
      <c r="G1685" s="15">
        <v>380</v>
      </c>
      <c r="H1685" s="15">
        <v>-20</v>
      </c>
      <c r="I1685" s="29">
        <v>400</v>
      </c>
      <c r="J1685" s="29">
        <v>450</v>
      </c>
      <c r="K1685" s="48">
        <v>444.10752000000002</v>
      </c>
    </row>
    <row r="1686" spans="1:11" x14ac:dyDescent="0.25">
      <c r="A1686" s="129"/>
      <c r="B1686" s="130"/>
      <c r="C1686" s="130"/>
      <c r="D1686" s="130">
        <v>1098004750</v>
      </c>
      <c r="E1686" s="130" t="s">
        <v>1287</v>
      </c>
      <c r="F1686" s="223"/>
      <c r="G1686" s="15">
        <v>74</v>
      </c>
      <c r="H1686" s="15">
        <v>-16</v>
      </c>
      <c r="I1686" s="29">
        <v>90</v>
      </c>
      <c r="J1686" s="29">
        <v>55</v>
      </c>
      <c r="K1686" s="48">
        <v>28.82328</v>
      </c>
    </row>
    <row r="1687" spans="1:11" x14ac:dyDescent="0.25">
      <c r="A1687" s="129"/>
      <c r="B1687" s="130"/>
      <c r="C1687" s="130"/>
      <c r="D1687" s="130">
        <v>1098004751</v>
      </c>
      <c r="E1687" s="130" t="s">
        <v>1288</v>
      </c>
      <c r="F1687" s="223"/>
      <c r="G1687" s="15">
        <v>32</v>
      </c>
      <c r="H1687" s="15">
        <v>-18</v>
      </c>
      <c r="I1687" s="29">
        <v>50</v>
      </c>
      <c r="J1687" s="29">
        <v>50</v>
      </c>
      <c r="K1687" s="48">
        <v>50</v>
      </c>
    </row>
    <row r="1688" spans="1:11" x14ac:dyDescent="0.25">
      <c r="A1688" s="129"/>
      <c r="B1688" s="130"/>
      <c r="C1688" s="130"/>
      <c r="D1688" s="130">
        <v>1098004780</v>
      </c>
      <c r="E1688" s="130" t="s">
        <v>1289</v>
      </c>
      <c r="F1688" s="223"/>
      <c r="G1688" s="15">
        <v>62</v>
      </c>
      <c r="H1688" s="15">
        <v>-10</v>
      </c>
      <c r="I1688" s="29">
        <v>72</v>
      </c>
      <c r="J1688" s="29">
        <v>65</v>
      </c>
      <c r="K1688" s="48">
        <v>62.04551</v>
      </c>
    </row>
    <row r="1689" spans="1:11" x14ac:dyDescent="0.25">
      <c r="A1689" s="129"/>
      <c r="B1689" s="130"/>
      <c r="C1689" s="130"/>
      <c r="D1689" s="130">
        <v>1098004930</v>
      </c>
      <c r="E1689" s="130" t="s">
        <v>1290</v>
      </c>
      <c r="F1689" s="223"/>
      <c r="G1689" s="15">
        <v>9</v>
      </c>
      <c r="H1689" s="15">
        <v>0</v>
      </c>
      <c r="I1689" s="29">
        <v>9</v>
      </c>
      <c r="J1689" s="29">
        <v>12</v>
      </c>
      <c r="K1689" s="48">
        <v>11.863329999999999</v>
      </c>
    </row>
    <row r="1690" spans="1:11" x14ac:dyDescent="0.25">
      <c r="A1690" s="129"/>
      <c r="B1690" s="130"/>
      <c r="C1690" s="130"/>
      <c r="D1690" s="130">
        <v>1098004998</v>
      </c>
      <c r="E1690" s="130" t="s">
        <v>1291</v>
      </c>
      <c r="F1690" s="223"/>
      <c r="G1690" s="15">
        <v>-557</v>
      </c>
      <c r="H1690" s="15">
        <v>64</v>
      </c>
      <c r="I1690" s="29">
        <v>-621</v>
      </c>
      <c r="J1690" s="29">
        <v>-632</v>
      </c>
      <c r="K1690" s="48">
        <v>-596.83964000000003</v>
      </c>
    </row>
    <row r="1691" spans="1:11" x14ac:dyDescent="0.25">
      <c r="A1691" s="129"/>
      <c r="B1691" s="130"/>
      <c r="C1691" s="130"/>
      <c r="D1691" s="130">
        <v>1098004999</v>
      </c>
      <c r="E1691" s="130" t="s">
        <v>383</v>
      </c>
      <c r="F1691" s="223"/>
      <c r="G1691" s="15">
        <v>-4370</v>
      </c>
      <c r="H1691" s="15">
        <v>82</v>
      </c>
      <c r="I1691" s="29">
        <v>-4452</v>
      </c>
      <c r="J1691" s="29">
        <v>-4275</v>
      </c>
      <c r="K1691" s="48">
        <v>-3947.38328</v>
      </c>
    </row>
    <row r="1692" spans="1:11" x14ac:dyDescent="0.25">
      <c r="A1692" s="129"/>
      <c r="B1692" s="130"/>
      <c r="C1692" s="130"/>
      <c r="D1692" s="130">
        <v>1829100110</v>
      </c>
      <c r="E1692" s="130" t="s">
        <v>1292</v>
      </c>
      <c r="F1692" s="223">
        <v>6.45</v>
      </c>
      <c r="G1692" s="15">
        <v>1211</v>
      </c>
      <c r="H1692" s="15">
        <v>-12</v>
      </c>
      <c r="I1692" s="29">
        <v>1223</v>
      </c>
      <c r="J1692" s="29">
        <v>1170</v>
      </c>
      <c r="K1692" s="48">
        <v>1032.3816099999999</v>
      </c>
    </row>
    <row r="1693" spans="1:11" x14ac:dyDescent="0.25">
      <c r="A1693" s="129"/>
      <c r="B1693" s="130"/>
      <c r="C1693" s="130"/>
      <c r="D1693" s="130">
        <v>1829100130</v>
      </c>
      <c r="E1693" s="130" t="s">
        <v>263</v>
      </c>
      <c r="F1693" s="223"/>
      <c r="G1693" s="15">
        <v>107</v>
      </c>
      <c r="H1693" s="15">
        <v>-30</v>
      </c>
      <c r="I1693" s="29">
        <v>137</v>
      </c>
      <c r="J1693" s="29">
        <v>130</v>
      </c>
      <c r="K1693" s="48">
        <v>149.25443999999999</v>
      </c>
    </row>
    <row r="1694" spans="1:11" x14ac:dyDescent="0.25">
      <c r="A1694" s="129"/>
      <c r="B1694" s="130"/>
      <c r="C1694" s="130"/>
      <c r="D1694" s="130">
        <v>1829100140</v>
      </c>
      <c r="E1694" s="130" t="s">
        <v>264</v>
      </c>
      <c r="F1694" s="223"/>
      <c r="G1694" s="15">
        <v>70</v>
      </c>
      <c r="H1694" s="15">
        <v>0</v>
      </c>
      <c r="I1694" s="29">
        <v>70</v>
      </c>
      <c r="J1694" s="29">
        <v>68</v>
      </c>
      <c r="K1694" s="48">
        <v>92.677759999999992</v>
      </c>
    </row>
    <row r="1695" spans="1:11" x14ac:dyDescent="0.25">
      <c r="A1695" s="129"/>
      <c r="B1695" s="130"/>
      <c r="C1695" s="130"/>
      <c r="D1695" s="130">
        <v>1829100930</v>
      </c>
      <c r="E1695" s="130" t="s">
        <v>1293</v>
      </c>
      <c r="F1695" s="223"/>
      <c r="G1695" s="15">
        <v>9</v>
      </c>
      <c r="H1695" s="15">
        <v>0</v>
      </c>
      <c r="I1695" s="29">
        <v>9</v>
      </c>
      <c r="J1695" s="29">
        <v>10</v>
      </c>
      <c r="K1695" s="48">
        <v>9.0222499999999997</v>
      </c>
    </row>
    <row r="1696" spans="1:11" x14ac:dyDescent="0.25">
      <c r="A1696" s="129"/>
      <c r="B1696" s="130"/>
      <c r="C1696" s="130"/>
      <c r="D1696" s="130">
        <v>1829200110</v>
      </c>
      <c r="E1696" s="130" t="s">
        <v>1294</v>
      </c>
      <c r="F1696" s="223">
        <v>2</v>
      </c>
      <c r="G1696" s="15">
        <v>275</v>
      </c>
      <c r="H1696" s="15">
        <v>-3</v>
      </c>
      <c r="I1696" s="29">
        <v>278</v>
      </c>
      <c r="J1696" s="29">
        <v>300</v>
      </c>
      <c r="K1696" s="48">
        <v>252.23299</v>
      </c>
    </row>
    <row r="1697" spans="1:11" x14ac:dyDescent="0.25">
      <c r="A1697" s="129"/>
      <c r="B1697" s="130"/>
      <c r="C1697" s="130"/>
      <c r="D1697" s="130">
        <v>1829200130</v>
      </c>
      <c r="E1697" s="130" t="s">
        <v>263</v>
      </c>
      <c r="F1697" s="223"/>
      <c r="G1697" s="15">
        <v>40</v>
      </c>
      <c r="H1697" s="15">
        <v>-15</v>
      </c>
      <c r="I1697" s="29">
        <v>55</v>
      </c>
      <c r="J1697" s="29">
        <v>60</v>
      </c>
      <c r="K1697" s="48">
        <v>66.98</v>
      </c>
    </row>
    <row r="1698" spans="1:11" x14ac:dyDescent="0.25">
      <c r="A1698" s="129"/>
      <c r="B1698" s="130"/>
      <c r="C1698" s="130"/>
      <c r="D1698" s="130">
        <v>1829200140</v>
      </c>
      <c r="E1698" s="130" t="s">
        <v>264</v>
      </c>
      <c r="F1698" s="223"/>
      <c r="G1698" s="15">
        <v>40</v>
      </c>
      <c r="H1698" s="15">
        <v>0</v>
      </c>
      <c r="I1698" s="29">
        <v>40</v>
      </c>
      <c r="J1698" s="29">
        <v>50</v>
      </c>
      <c r="K1698" s="48">
        <v>40.771339999999995</v>
      </c>
    </row>
    <row r="1699" spans="1:11" x14ac:dyDescent="0.25">
      <c r="A1699" s="129"/>
      <c r="B1699" s="130"/>
      <c r="C1699" s="130"/>
      <c r="D1699" s="130">
        <v>1829200420</v>
      </c>
      <c r="E1699" s="130" t="s">
        <v>1295</v>
      </c>
      <c r="F1699" s="223"/>
      <c r="G1699" s="15">
        <v>36</v>
      </c>
      <c r="H1699" s="15">
        <v>0</v>
      </c>
      <c r="I1699" s="29">
        <v>36</v>
      </c>
      <c r="J1699" s="29">
        <v>40</v>
      </c>
      <c r="K1699" s="48">
        <v>39.999250000000004</v>
      </c>
    </row>
    <row r="1700" spans="1:11" x14ac:dyDescent="0.25">
      <c r="A1700" s="129"/>
      <c r="B1700" s="130"/>
      <c r="C1700" s="130"/>
      <c r="D1700" s="130">
        <v>1829200492</v>
      </c>
      <c r="E1700" s="130" t="s">
        <v>285</v>
      </c>
      <c r="F1700" s="223"/>
      <c r="G1700" s="15">
        <v>30</v>
      </c>
      <c r="H1700" s="15">
        <v>0</v>
      </c>
      <c r="I1700" s="29">
        <v>30</v>
      </c>
      <c r="J1700" s="29">
        <v>30</v>
      </c>
      <c r="K1700" s="48">
        <v>29.556000000000001</v>
      </c>
    </row>
    <row r="1701" spans="1:11" x14ac:dyDescent="0.25">
      <c r="A1701" s="129"/>
      <c r="B1701" s="130"/>
      <c r="C1701" s="130"/>
      <c r="D1701" s="130">
        <v>1829200720</v>
      </c>
      <c r="E1701" s="130" t="s">
        <v>726</v>
      </c>
      <c r="F1701" s="223"/>
      <c r="G1701" s="15">
        <v>69</v>
      </c>
      <c r="H1701" s="15">
        <v>0</v>
      </c>
      <c r="I1701" s="29">
        <v>69</v>
      </c>
      <c r="J1701" s="29">
        <v>77</v>
      </c>
      <c r="K1701" s="48">
        <v>75.296750000000003</v>
      </c>
    </row>
    <row r="1702" spans="1:11" x14ac:dyDescent="0.25">
      <c r="A1702" s="129"/>
      <c r="B1702" s="130"/>
      <c r="C1702" s="130"/>
      <c r="D1702" s="130">
        <v>1829200740</v>
      </c>
      <c r="E1702" s="130" t="s">
        <v>275</v>
      </c>
      <c r="F1702" s="223"/>
      <c r="G1702" s="15">
        <v>53</v>
      </c>
      <c r="H1702" s="15">
        <v>-10</v>
      </c>
      <c r="I1702" s="29">
        <v>63</v>
      </c>
      <c r="J1702" s="29">
        <v>70</v>
      </c>
      <c r="K1702" s="48">
        <v>59.999989999999997</v>
      </c>
    </row>
    <row r="1703" spans="1:11" x14ac:dyDescent="0.25">
      <c r="A1703" s="129"/>
      <c r="B1703" s="130"/>
      <c r="C1703" s="130"/>
      <c r="D1703" s="130">
        <v>1829200750</v>
      </c>
      <c r="E1703" s="130" t="s">
        <v>404</v>
      </c>
      <c r="F1703" s="223"/>
      <c r="G1703" s="15">
        <v>467</v>
      </c>
      <c r="H1703" s="15">
        <v>-33</v>
      </c>
      <c r="I1703" s="29">
        <v>500</v>
      </c>
      <c r="J1703" s="29">
        <v>550</v>
      </c>
      <c r="K1703" s="48">
        <v>516.1925</v>
      </c>
    </row>
    <row r="1704" spans="1:11" x14ac:dyDescent="0.25">
      <c r="A1704" s="129"/>
      <c r="B1704" s="130"/>
      <c r="C1704" s="130"/>
      <c r="D1704" s="130">
        <v>1829200760</v>
      </c>
      <c r="E1704" s="130" t="s">
        <v>308</v>
      </c>
      <c r="F1704" s="223"/>
      <c r="G1704" s="15">
        <v>115</v>
      </c>
      <c r="H1704" s="15">
        <v>-20</v>
      </c>
      <c r="I1704" s="29">
        <v>135</v>
      </c>
      <c r="J1704" s="29">
        <v>150</v>
      </c>
      <c r="K1704" s="48">
        <v>178.85705999999999</v>
      </c>
    </row>
    <row r="1705" spans="1:11" x14ac:dyDescent="0.25">
      <c r="A1705" s="129"/>
      <c r="B1705" s="130"/>
      <c r="C1705" s="130"/>
      <c r="D1705" s="130">
        <v>1829200796</v>
      </c>
      <c r="E1705" s="130" t="s">
        <v>1296</v>
      </c>
      <c r="F1705" s="223"/>
      <c r="G1705" s="15">
        <v>70</v>
      </c>
      <c r="H1705" s="15">
        <v>0</v>
      </c>
      <c r="I1705" s="29">
        <v>70</v>
      </c>
      <c r="J1705" s="29">
        <v>70</v>
      </c>
      <c r="K1705" s="48">
        <v>79.278000000000006</v>
      </c>
    </row>
    <row r="1706" spans="1:11" x14ac:dyDescent="0.25">
      <c r="A1706" s="129"/>
      <c r="B1706" s="130"/>
      <c r="C1706" s="130"/>
      <c r="D1706" s="130">
        <v>1829200930</v>
      </c>
      <c r="E1706" s="130" t="s">
        <v>1297</v>
      </c>
      <c r="F1706" s="223"/>
      <c r="G1706" s="15">
        <v>6</v>
      </c>
      <c r="H1706" s="15">
        <v>0</v>
      </c>
      <c r="I1706" s="29">
        <v>6</v>
      </c>
      <c r="J1706" s="29">
        <v>7</v>
      </c>
      <c r="K1706" s="48">
        <v>6.2361000000000004</v>
      </c>
    </row>
    <row r="1707" spans="1:11" x14ac:dyDescent="0.25">
      <c r="A1707" s="129"/>
      <c r="B1707" s="130"/>
      <c r="C1707" s="130"/>
      <c r="D1707" s="130">
        <v>1829300110</v>
      </c>
      <c r="E1707" s="130" t="s">
        <v>1298</v>
      </c>
      <c r="F1707" s="223">
        <v>5.4</v>
      </c>
      <c r="G1707" s="15">
        <v>796</v>
      </c>
      <c r="H1707" s="15">
        <v>-9</v>
      </c>
      <c r="I1707" s="29">
        <v>805</v>
      </c>
      <c r="J1707" s="29">
        <v>740</v>
      </c>
      <c r="K1707" s="48">
        <v>847.44041000000004</v>
      </c>
    </row>
    <row r="1708" spans="1:11" x14ac:dyDescent="0.25">
      <c r="A1708" s="129"/>
      <c r="B1708" s="130"/>
      <c r="C1708" s="130"/>
      <c r="D1708" s="130">
        <v>1829300115</v>
      </c>
      <c r="E1708" s="130" t="s">
        <v>261</v>
      </c>
      <c r="F1708" s="223"/>
      <c r="G1708" s="15">
        <v>750</v>
      </c>
      <c r="H1708" s="15">
        <v>0</v>
      </c>
      <c r="I1708" s="29">
        <v>750</v>
      </c>
      <c r="J1708" s="29">
        <v>750</v>
      </c>
      <c r="K1708" s="48">
        <v>684.83199999999999</v>
      </c>
    </row>
    <row r="1709" spans="1:11" x14ac:dyDescent="0.25">
      <c r="A1709" s="129"/>
      <c r="B1709" s="130"/>
      <c r="C1709" s="130"/>
      <c r="D1709" s="130">
        <v>1829300130</v>
      </c>
      <c r="E1709" s="130" t="s">
        <v>263</v>
      </c>
      <c r="F1709" s="223"/>
      <c r="G1709" s="15">
        <v>57</v>
      </c>
      <c r="H1709" s="15">
        <v>-12</v>
      </c>
      <c r="I1709" s="29">
        <v>69</v>
      </c>
      <c r="J1709" s="29">
        <v>75</v>
      </c>
      <c r="K1709" s="48">
        <v>76.565149999999988</v>
      </c>
    </row>
    <row r="1710" spans="1:11" x14ac:dyDescent="0.25">
      <c r="A1710" s="129"/>
      <c r="B1710" s="130"/>
      <c r="C1710" s="130"/>
      <c r="D1710" s="130">
        <v>1829300140</v>
      </c>
      <c r="E1710" s="130" t="s">
        <v>264</v>
      </c>
      <c r="F1710" s="223"/>
      <c r="G1710" s="15">
        <v>52</v>
      </c>
      <c r="H1710" s="15">
        <v>0</v>
      </c>
      <c r="I1710" s="29">
        <v>52</v>
      </c>
      <c r="J1710" s="29">
        <v>52</v>
      </c>
      <c r="K1710" s="48">
        <v>52.704500000000003</v>
      </c>
    </row>
    <row r="1711" spans="1:11" x14ac:dyDescent="0.25">
      <c r="A1711" s="129"/>
      <c r="B1711" s="130"/>
      <c r="C1711" s="130"/>
      <c r="D1711" s="130">
        <v>1829300210</v>
      </c>
      <c r="E1711" s="130" t="s">
        <v>809</v>
      </c>
      <c r="F1711" s="223">
        <v>12</v>
      </c>
      <c r="G1711" s="15">
        <v>1590</v>
      </c>
      <c r="H1711" s="15">
        <v>-100</v>
      </c>
      <c r="I1711" s="29">
        <v>1690</v>
      </c>
      <c r="J1711" s="29">
        <v>1420</v>
      </c>
      <c r="K1711" s="48">
        <v>1553.7131499999998</v>
      </c>
    </row>
    <row r="1712" spans="1:11" x14ac:dyDescent="0.25">
      <c r="A1712" s="129"/>
      <c r="B1712" s="130"/>
      <c r="C1712" s="130"/>
      <c r="D1712" s="130">
        <v>1829300430</v>
      </c>
      <c r="E1712" s="130" t="s">
        <v>308</v>
      </c>
      <c r="F1712" s="223"/>
      <c r="G1712" s="15">
        <v>49</v>
      </c>
      <c r="H1712" s="15">
        <v>-21</v>
      </c>
      <c r="I1712" s="29">
        <v>70</v>
      </c>
      <c r="J1712" s="29">
        <v>70</v>
      </c>
      <c r="K1712" s="48">
        <v>67.799019999999999</v>
      </c>
    </row>
    <row r="1713" spans="1:11" x14ac:dyDescent="0.25">
      <c r="A1713" s="129"/>
      <c r="B1713" s="130"/>
      <c r="C1713" s="130"/>
      <c r="D1713" s="130">
        <v>1829300441</v>
      </c>
      <c r="E1713" s="130" t="s">
        <v>1299</v>
      </c>
      <c r="F1713" s="223"/>
      <c r="G1713" s="15">
        <v>165</v>
      </c>
      <c r="H1713" s="15">
        <v>0</v>
      </c>
      <c r="I1713" s="29">
        <v>165</v>
      </c>
      <c r="J1713" s="29">
        <v>155</v>
      </c>
      <c r="K1713" s="48">
        <v>98.960999999999999</v>
      </c>
    </row>
    <row r="1714" spans="1:11" x14ac:dyDescent="0.25">
      <c r="A1714" s="129"/>
      <c r="B1714" s="130"/>
      <c r="C1714" s="130"/>
      <c r="D1714" s="130">
        <v>1829300740</v>
      </c>
      <c r="E1714" s="130" t="s">
        <v>474</v>
      </c>
      <c r="F1714" s="223"/>
      <c r="G1714" s="15">
        <v>55</v>
      </c>
      <c r="H1714" s="15">
        <v>0</v>
      </c>
      <c r="I1714" s="29">
        <v>55</v>
      </c>
      <c r="J1714" s="29">
        <v>61</v>
      </c>
      <c r="K1714" s="48">
        <v>60.947429999999997</v>
      </c>
    </row>
    <row r="1715" spans="1:11" x14ac:dyDescent="0.25">
      <c r="A1715" s="129"/>
      <c r="B1715" s="130"/>
      <c r="C1715" s="130"/>
      <c r="D1715" s="130">
        <v>1829300750</v>
      </c>
      <c r="E1715" s="130" t="s">
        <v>1300</v>
      </c>
      <c r="F1715" s="223"/>
      <c r="G1715" s="15">
        <v>46</v>
      </c>
      <c r="H1715" s="15">
        <v>-30</v>
      </c>
      <c r="I1715" s="29">
        <v>76</v>
      </c>
      <c r="J1715" s="29">
        <v>84</v>
      </c>
      <c r="K1715" s="48">
        <v>134</v>
      </c>
    </row>
    <row r="1716" spans="1:11" x14ac:dyDescent="0.25">
      <c r="A1716" s="129"/>
      <c r="B1716" s="130"/>
      <c r="C1716" s="130"/>
      <c r="D1716" s="130">
        <v>1829300751</v>
      </c>
      <c r="E1716" s="130" t="s">
        <v>491</v>
      </c>
      <c r="F1716" s="223"/>
      <c r="G1716" s="15">
        <v>54</v>
      </c>
      <c r="H1716" s="15">
        <v>0</v>
      </c>
      <c r="I1716" s="29">
        <v>54</v>
      </c>
      <c r="J1716" s="29">
        <v>60</v>
      </c>
      <c r="K1716" s="48">
        <v>60</v>
      </c>
    </row>
    <row r="1717" spans="1:11" x14ac:dyDescent="0.25">
      <c r="A1717" s="129"/>
      <c r="B1717" s="130"/>
      <c r="C1717" s="130"/>
      <c r="D1717" s="130">
        <v>1829300780</v>
      </c>
      <c r="E1717" s="130" t="s">
        <v>1301</v>
      </c>
      <c r="F1717" s="223"/>
      <c r="G1717" s="15">
        <v>214</v>
      </c>
      <c r="H1717" s="15">
        <v>-20</v>
      </c>
      <c r="I1717" s="29">
        <v>234</v>
      </c>
      <c r="J1717" s="29">
        <v>248</v>
      </c>
      <c r="K1717" s="48">
        <v>700</v>
      </c>
    </row>
    <row r="1718" spans="1:11" x14ac:dyDescent="0.25">
      <c r="A1718" s="129"/>
      <c r="B1718" s="130"/>
      <c r="C1718" s="130"/>
      <c r="D1718" s="130">
        <v>1829300782</v>
      </c>
      <c r="E1718" s="130" t="s">
        <v>1302</v>
      </c>
      <c r="F1718" s="223"/>
      <c r="G1718" s="15">
        <v>95</v>
      </c>
      <c r="H1718" s="15">
        <v>-18</v>
      </c>
      <c r="I1718" s="29">
        <v>113</v>
      </c>
      <c r="J1718" s="29">
        <v>125</v>
      </c>
      <c r="K1718" s="48">
        <v>114.77242</v>
      </c>
    </row>
    <row r="1719" spans="1:11" x14ac:dyDescent="0.25">
      <c r="A1719" s="129"/>
      <c r="B1719" s="130"/>
      <c r="C1719" s="130"/>
      <c r="D1719" s="130">
        <v>1829300795</v>
      </c>
      <c r="E1719" s="130" t="s">
        <v>530</v>
      </c>
      <c r="F1719" s="223"/>
      <c r="G1719" s="15">
        <v>80</v>
      </c>
      <c r="H1719" s="15">
        <v>-40</v>
      </c>
      <c r="I1719" s="29">
        <v>120</v>
      </c>
      <c r="J1719" s="29">
        <v>120</v>
      </c>
      <c r="K1719" s="48">
        <v>113.321</v>
      </c>
    </row>
    <row r="1720" spans="1:11" x14ac:dyDescent="0.25">
      <c r="A1720" s="129"/>
      <c r="B1720" s="130"/>
      <c r="C1720" s="130"/>
      <c r="D1720" s="130">
        <v>1829300798</v>
      </c>
      <c r="E1720" s="130" t="s">
        <v>666</v>
      </c>
      <c r="F1720" s="223"/>
      <c r="G1720" s="15">
        <v>170</v>
      </c>
      <c r="H1720" s="15">
        <v>-30</v>
      </c>
      <c r="I1720" s="29">
        <v>200</v>
      </c>
      <c r="J1720" s="29">
        <v>200</v>
      </c>
      <c r="K1720" s="48">
        <v>190.27</v>
      </c>
    </row>
    <row r="1721" spans="1:11" x14ac:dyDescent="0.25">
      <c r="A1721" s="129"/>
      <c r="B1721" s="130"/>
      <c r="C1721" s="130"/>
      <c r="D1721" s="130">
        <v>1829310110</v>
      </c>
      <c r="E1721" s="130" t="s">
        <v>14</v>
      </c>
      <c r="F1721" s="223"/>
      <c r="G1721" s="15">
        <v>4</v>
      </c>
      <c r="H1721" s="15">
        <v>0</v>
      </c>
      <c r="I1721" s="29">
        <v>4</v>
      </c>
      <c r="J1721" s="29">
        <v>4</v>
      </c>
      <c r="K1721" s="48">
        <v>3.64534</v>
      </c>
    </row>
    <row r="1722" spans="1:11" x14ac:dyDescent="0.25">
      <c r="A1722" s="129"/>
      <c r="B1722" s="130"/>
      <c r="C1722" s="130"/>
      <c r="D1722" s="130">
        <v>1829310130</v>
      </c>
      <c r="E1722" s="130" t="s">
        <v>1303</v>
      </c>
      <c r="F1722" s="223"/>
      <c r="G1722" s="15">
        <v>13</v>
      </c>
      <c r="H1722" s="15">
        <v>0</v>
      </c>
      <c r="I1722" s="29">
        <v>13</v>
      </c>
      <c r="J1722" s="29">
        <v>14</v>
      </c>
      <c r="K1722" s="48">
        <v>7.5710100000000002</v>
      </c>
    </row>
    <row r="1723" spans="1:11" x14ac:dyDescent="0.25">
      <c r="A1723" s="129"/>
      <c r="B1723" s="130"/>
      <c r="C1723" s="130"/>
      <c r="D1723" s="130">
        <v>1829310210</v>
      </c>
      <c r="E1723" s="130" t="s">
        <v>1304</v>
      </c>
      <c r="F1723" s="223">
        <v>1.55</v>
      </c>
      <c r="G1723" s="15">
        <v>79</v>
      </c>
      <c r="H1723" s="15">
        <v>-100</v>
      </c>
      <c r="I1723" s="29">
        <v>179</v>
      </c>
      <c r="J1723" s="29">
        <v>180</v>
      </c>
      <c r="K1723" s="48">
        <v>188.68252999999999</v>
      </c>
    </row>
    <row r="1724" spans="1:11" x14ac:dyDescent="0.25">
      <c r="A1724" s="129"/>
      <c r="B1724" s="130"/>
      <c r="C1724" s="130"/>
      <c r="D1724" s="130">
        <v>1829310750</v>
      </c>
      <c r="E1724" s="130" t="s">
        <v>1305</v>
      </c>
      <c r="F1724" s="223"/>
      <c r="G1724" s="15">
        <v>50</v>
      </c>
      <c r="H1724" s="15">
        <v>0</v>
      </c>
      <c r="I1724" s="29">
        <v>50</v>
      </c>
      <c r="J1724" s="29">
        <v>50</v>
      </c>
      <c r="K1724" s="48">
        <v>243.87848000000002</v>
      </c>
    </row>
    <row r="1725" spans="1:11" x14ac:dyDescent="0.25">
      <c r="A1725" s="129"/>
      <c r="B1725" s="130"/>
      <c r="C1725" s="130"/>
      <c r="D1725" s="130">
        <v>1829310751</v>
      </c>
      <c r="E1725" s="130" t="s">
        <v>1306</v>
      </c>
      <c r="F1725" s="223"/>
      <c r="G1725" s="15">
        <v>2384</v>
      </c>
      <c r="H1725" s="15">
        <v>-880</v>
      </c>
      <c r="I1725" s="29">
        <v>3264</v>
      </c>
      <c r="J1725" s="29">
        <v>2764</v>
      </c>
      <c r="K1725" s="48">
        <v>2722.0558099999998</v>
      </c>
    </row>
    <row r="1726" spans="1:11" x14ac:dyDescent="0.25">
      <c r="A1726" s="129"/>
      <c r="B1726" s="130"/>
      <c r="C1726" s="130"/>
      <c r="D1726" s="130">
        <v>1829310780</v>
      </c>
      <c r="E1726" s="130" t="s">
        <v>1307</v>
      </c>
      <c r="F1726" s="223"/>
      <c r="G1726" s="15">
        <v>0</v>
      </c>
      <c r="H1726" s="15">
        <v>0</v>
      </c>
      <c r="I1726" s="29">
        <v>0</v>
      </c>
      <c r="J1726" s="29">
        <v>0</v>
      </c>
      <c r="K1726" s="48">
        <v>665.87383</v>
      </c>
    </row>
    <row r="1727" spans="1:11" x14ac:dyDescent="0.25">
      <c r="A1727" s="129"/>
      <c r="B1727" s="130"/>
      <c r="C1727" s="130"/>
      <c r="D1727" s="130">
        <v>1829310781</v>
      </c>
      <c r="E1727" s="130" t="s">
        <v>1308</v>
      </c>
      <c r="F1727" s="223"/>
      <c r="G1727" s="15">
        <v>41</v>
      </c>
      <c r="H1727" s="15">
        <v>0</v>
      </c>
      <c r="I1727" s="29">
        <v>41</v>
      </c>
      <c r="J1727" s="29">
        <v>45</v>
      </c>
      <c r="K1727" s="48">
        <v>42.640099999999997</v>
      </c>
    </row>
    <row r="1728" spans="1:11" x14ac:dyDescent="0.25">
      <c r="A1728" s="129"/>
      <c r="B1728" s="130"/>
      <c r="C1728" s="130"/>
      <c r="D1728" s="130">
        <v>1829310782</v>
      </c>
      <c r="E1728" s="130" t="s">
        <v>1309</v>
      </c>
      <c r="F1728" s="223"/>
      <c r="G1728" s="15">
        <v>650</v>
      </c>
      <c r="H1728" s="15">
        <v>0</v>
      </c>
      <c r="I1728" s="29">
        <v>650</v>
      </c>
      <c r="J1728" s="29">
        <v>150</v>
      </c>
      <c r="K1728" s="48"/>
    </row>
    <row r="1729" spans="1:11" x14ac:dyDescent="0.25">
      <c r="A1729" s="129"/>
      <c r="B1729" s="130"/>
      <c r="C1729" s="130"/>
      <c r="D1729" s="130">
        <v>1829310783</v>
      </c>
      <c r="E1729" s="130" t="s">
        <v>1310</v>
      </c>
      <c r="F1729" s="223"/>
      <c r="G1729" s="15">
        <v>130</v>
      </c>
      <c r="H1729" s="15">
        <v>-20</v>
      </c>
      <c r="I1729" s="29">
        <v>150</v>
      </c>
      <c r="J1729" s="29">
        <v>157</v>
      </c>
      <c r="K1729" s="48"/>
    </row>
    <row r="1730" spans="1:11" x14ac:dyDescent="0.25">
      <c r="A1730" s="129"/>
      <c r="B1730" s="130"/>
      <c r="C1730" s="130"/>
      <c r="D1730" s="130">
        <v>1829311750</v>
      </c>
      <c r="E1730" s="130" t="s">
        <v>1311</v>
      </c>
      <c r="F1730" s="223"/>
      <c r="G1730" s="15">
        <v>0</v>
      </c>
      <c r="H1730" s="15">
        <v>-180</v>
      </c>
      <c r="I1730" s="29">
        <v>180</v>
      </c>
      <c r="J1730" s="29">
        <v>240</v>
      </c>
      <c r="K1730" s="48"/>
    </row>
    <row r="1731" spans="1:11" x14ac:dyDescent="0.25">
      <c r="A1731" s="129"/>
      <c r="B1731" s="130"/>
      <c r="C1731" s="130"/>
      <c r="D1731" s="130">
        <v>1829311751</v>
      </c>
      <c r="E1731" s="130" t="s">
        <v>1312</v>
      </c>
      <c r="F1731" s="223"/>
      <c r="G1731" s="15">
        <v>200</v>
      </c>
      <c r="H1731" s="15">
        <v>-50</v>
      </c>
      <c r="I1731" s="29">
        <v>250</v>
      </c>
      <c r="J1731" s="29">
        <v>288</v>
      </c>
      <c r="K1731" s="48"/>
    </row>
    <row r="1732" spans="1:11" x14ac:dyDescent="0.25">
      <c r="A1732" s="129"/>
      <c r="B1732" s="130"/>
      <c r="C1732" s="130"/>
      <c r="D1732" s="130">
        <v>1829312750</v>
      </c>
      <c r="E1732" s="130" t="s">
        <v>1313</v>
      </c>
      <c r="F1732" s="223"/>
      <c r="G1732" s="15">
        <v>40</v>
      </c>
      <c r="H1732" s="15">
        <v>-120</v>
      </c>
      <c r="I1732" s="29">
        <v>160</v>
      </c>
      <c r="J1732" s="29">
        <v>200</v>
      </c>
      <c r="K1732" s="48"/>
    </row>
    <row r="1733" spans="1:11" x14ac:dyDescent="0.25">
      <c r="A1733" s="129"/>
      <c r="B1733" s="130"/>
      <c r="C1733" s="130"/>
      <c r="D1733" s="130">
        <v>1829312751</v>
      </c>
      <c r="E1733" s="130" t="s">
        <v>1314</v>
      </c>
      <c r="F1733" s="223"/>
      <c r="G1733" s="15">
        <v>0</v>
      </c>
      <c r="H1733" s="15">
        <v>-20</v>
      </c>
      <c r="I1733" s="29">
        <v>20</v>
      </c>
      <c r="J1733" s="29">
        <v>20</v>
      </c>
      <c r="K1733" s="48"/>
    </row>
    <row r="1734" spans="1:11" x14ac:dyDescent="0.25">
      <c r="A1734" s="129"/>
      <c r="B1734" s="130"/>
      <c r="C1734" s="130"/>
      <c r="D1734" s="130">
        <v>1829313750</v>
      </c>
      <c r="E1734" s="130" t="s">
        <v>1315</v>
      </c>
      <c r="F1734" s="223"/>
      <c r="G1734" s="15">
        <v>0</v>
      </c>
      <c r="H1734" s="15">
        <v>-205</v>
      </c>
      <c r="I1734" s="29">
        <v>205</v>
      </c>
      <c r="J1734" s="29">
        <v>210</v>
      </c>
      <c r="K1734" s="48"/>
    </row>
    <row r="1735" spans="1:11" x14ac:dyDescent="0.25">
      <c r="A1735" s="129"/>
      <c r="B1735" s="130"/>
      <c r="C1735" s="130"/>
      <c r="D1735" s="130">
        <v>1829313751</v>
      </c>
      <c r="E1735" s="130" t="s">
        <v>1316</v>
      </c>
      <c r="F1735" s="223"/>
      <c r="G1735" s="15">
        <v>0</v>
      </c>
      <c r="H1735" s="15">
        <v>-110</v>
      </c>
      <c r="I1735" s="29">
        <v>110</v>
      </c>
      <c r="J1735" s="29">
        <v>110</v>
      </c>
      <c r="K1735" s="48"/>
    </row>
    <row r="1736" spans="1:11" x14ac:dyDescent="0.25">
      <c r="A1736" s="129"/>
      <c r="B1736" s="130"/>
      <c r="C1736" s="130"/>
      <c r="D1736" s="130">
        <v>1829314750</v>
      </c>
      <c r="E1736" s="130" t="s">
        <v>1317</v>
      </c>
      <c r="F1736" s="223"/>
      <c r="G1736" s="15">
        <v>0</v>
      </c>
      <c r="H1736" s="15">
        <v>0</v>
      </c>
      <c r="I1736" s="29">
        <v>0</v>
      </c>
      <c r="J1736" s="29">
        <v>45</v>
      </c>
      <c r="K1736" s="48"/>
    </row>
    <row r="1737" spans="1:11" x14ac:dyDescent="0.25">
      <c r="A1737" s="129"/>
      <c r="B1737" s="130"/>
      <c r="C1737" s="130"/>
      <c r="D1737" s="130">
        <v>1829314751</v>
      </c>
      <c r="E1737" s="130" t="s">
        <v>1318</v>
      </c>
      <c r="F1737" s="223"/>
      <c r="G1737" s="15">
        <v>0</v>
      </c>
      <c r="H1737" s="15">
        <v>0</v>
      </c>
      <c r="I1737" s="29">
        <v>0</v>
      </c>
      <c r="J1737" s="29">
        <v>20</v>
      </c>
      <c r="K1737" s="48"/>
    </row>
    <row r="1738" spans="1:11" x14ac:dyDescent="0.25">
      <c r="A1738" s="129"/>
      <c r="B1738" s="130"/>
      <c r="C1738" s="130"/>
      <c r="D1738" s="130">
        <v>1829315750</v>
      </c>
      <c r="E1738" s="130" t="s">
        <v>1319</v>
      </c>
      <c r="F1738" s="223"/>
      <c r="G1738" s="15">
        <v>132</v>
      </c>
      <c r="H1738" s="15">
        <v>-30</v>
      </c>
      <c r="I1738" s="29">
        <v>162</v>
      </c>
      <c r="J1738" s="29">
        <v>200</v>
      </c>
      <c r="K1738" s="48"/>
    </row>
    <row r="1739" spans="1:11" x14ac:dyDescent="0.25">
      <c r="A1739" s="129"/>
      <c r="B1739" s="130"/>
      <c r="C1739" s="130"/>
      <c r="D1739" s="130">
        <v>1829317750</v>
      </c>
      <c r="E1739" s="130" t="s">
        <v>1320</v>
      </c>
      <c r="F1739" s="223"/>
      <c r="G1739" s="15">
        <v>35</v>
      </c>
      <c r="H1739" s="15">
        <v>-10</v>
      </c>
      <c r="I1739" s="29">
        <v>45</v>
      </c>
      <c r="J1739" s="29">
        <v>50</v>
      </c>
      <c r="K1739" s="48"/>
    </row>
    <row r="1740" spans="1:11" x14ac:dyDescent="0.25">
      <c r="A1740" s="129"/>
      <c r="B1740" s="130"/>
      <c r="C1740" s="130"/>
      <c r="D1740" s="130">
        <v>1829320750</v>
      </c>
      <c r="E1740" s="130" t="s">
        <v>1321</v>
      </c>
      <c r="F1740" s="223"/>
      <c r="G1740" s="15">
        <v>113</v>
      </c>
      <c r="H1740" s="15">
        <v>-22</v>
      </c>
      <c r="I1740" s="29">
        <v>135</v>
      </c>
      <c r="J1740" s="29">
        <v>135</v>
      </c>
      <c r="K1740" s="48">
        <v>30.18</v>
      </c>
    </row>
    <row r="1741" spans="1:11" x14ac:dyDescent="0.25">
      <c r="A1741" s="129"/>
      <c r="B1741" s="130"/>
      <c r="C1741" s="130"/>
      <c r="D1741" s="130">
        <v>1829320751</v>
      </c>
      <c r="E1741" s="130" t="s">
        <v>1322</v>
      </c>
      <c r="F1741" s="223"/>
      <c r="G1741" s="15">
        <v>15</v>
      </c>
      <c r="H1741" s="15">
        <v>-10</v>
      </c>
      <c r="I1741" s="29">
        <v>25</v>
      </c>
      <c r="J1741" s="29">
        <v>25</v>
      </c>
      <c r="K1741" s="48">
        <v>25</v>
      </c>
    </row>
    <row r="1742" spans="1:11" x14ac:dyDescent="0.25">
      <c r="A1742" s="129"/>
      <c r="B1742" s="130"/>
      <c r="C1742" s="130"/>
      <c r="D1742" s="130">
        <v>1829320760</v>
      </c>
      <c r="E1742" s="130" t="s">
        <v>308</v>
      </c>
      <c r="F1742" s="223"/>
      <c r="G1742" s="15">
        <v>40</v>
      </c>
      <c r="H1742" s="15">
        <v>-10</v>
      </c>
      <c r="I1742" s="29">
        <v>50</v>
      </c>
      <c r="J1742" s="29">
        <v>50</v>
      </c>
      <c r="K1742" s="48">
        <v>39.230849999999997</v>
      </c>
    </row>
    <row r="1743" spans="1:11" x14ac:dyDescent="0.25">
      <c r="A1743" s="129"/>
      <c r="B1743" s="130"/>
      <c r="C1743" s="130"/>
      <c r="D1743" s="130">
        <v>1829320780</v>
      </c>
      <c r="E1743" s="130" t="s">
        <v>1323</v>
      </c>
      <c r="F1743" s="223"/>
      <c r="G1743" s="15">
        <v>10</v>
      </c>
      <c r="H1743" s="15">
        <v>0</v>
      </c>
      <c r="I1743" s="29">
        <v>10</v>
      </c>
      <c r="J1743" s="29">
        <v>10</v>
      </c>
      <c r="K1743" s="48">
        <v>10</v>
      </c>
    </row>
    <row r="1744" spans="1:11" x14ac:dyDescent="0.25">
      <c r="A1744" s="129"/>
      <c r="B1744" s="130"/>
      <c r="C1744" s="130"/>
      <c r="D1744" s="130">
        <v>1829321750</v>
      </c>
      <c r="E1744" s="130" t="s">
        <v>1324</v>
      </c>
      <c r="F1744" s="223"/>
      <c r="G1744" s="15">
        <v>125</v>
      </c>
      <c r="H1744" s="15">
        <v>0</v>
      </c>
      <c r="I1744" s="29">
        <v>125</v>
      </c>
      <c r="J1744" s="29">
        <v>60</v>
      </c>
      <c r="K1744" s="48">
        <v>35</v>
      </c>
    </row>
    <row r="1745" spans="1:11" x14ac:dyDescent="0.25">
      <c r="A1745" s="129"/>
      <c r="B1745" s="130"/>
      <c r="C1745" s="130"/>
      <c r="D1745" s="130">
        <v>1829900115</v>
      </c>
      <c r="E1745" s="130" t="s">
        <v>261</v>
      </c>
      <c r="F1745" s="223"/>
      <c r="G1745" s="15">
        <v>730</v>
      </c>
      <c r="H1745" s="15">
        <v>-20</v>
      </c>
      <c r="I1745" s="29">
        <v>750</v>
      </c>
      <c r="J1745" s="29">
        <v>750</v>
      </c>
      <c r="K1745" s="48">
        <v>684.83199999999999</v>
      </c>
    </row>
    <row r="1746" spans="1:11" x14ac:dyDescent="0.25">
      <c r="A1746" s="129"/>
      <c r="B1746" s="130"/>
      <c r="C1746" s="130"/>
      <c r="D1746" s="130">
        <v>1829900760</v>
      </c>
      <c r="E1746" s="130" t="s">
        <v>1325</v>
      </c>
      <c r="F1746" s="223"/>
      <c r="G1746" s="15">
        <v>0</v>
      </c>
      <c r="H1746" s="15">
        <v>-11</v>
      </c>
      <c r="I1746" s="29">
        <v>11</v>
      </c>
      <c r="J1746" s="29">
        <v>12</v>
      </c>
      <c r="K1746" s="48">
        <v>12</v>
      </c>
    </row>
    <row r="1747" spans="1:11" x14ac:dyDescent="0.25">
      <c r="A1747" s="129"/>
      <c r="B1747" s="130"/>
      <c r="C1747" s="130"/>
      <c r="D1747" s="130">
        <v>1829900780</v>
      </c>
      <c r="E1747" s="130" t="s">
        <v>1326</v>
      </c>
      <c r="F1747" s="223"/>
      <c r="G1747" s="15">
        <v>105</v>
      </c>
      <c r="H1747" s="15">
        <v>0</v>
      </c>
      <c r="I1747" s="29">
        <v>105</v>
      </c>
      <c r="J1747" s="29">
        <v>112</v>
      </c>
      <c r="K1747" s="48">
        <v>110.56960000000001</v>
      </c>
    </row>
    <row r="1748" spans="1:11" x14ac:dyDescent="0.25">
      <c r="A1748" s="129"/>
      <c r="B1748" s="130"/>
      <c r="C1748" s="130"/>
      <c r="D1748" s="130">
        <v>1829900781</v>
      </c>
      <c r="E1748" s="130" t="s">
        <v>1327</v>
      </c>
      <c r="F1748" s="223"/>
      <c r="G1748" s="15">
        <v>170</v>
      </c>
      <c r="H1748" s="15">
        <v>0</v>
      </c>
      <c r="I1748" s="29">
        <v>170</v>
      </c>
      <c r="J1748" s="29">
        <v>180</v>
      </c>
      <c r="K1748" s="48">
        <v>193</v>
      </c>
    </row>
    <row r="1749" spans="1:11" x14ac:dyDescent="0.25">
      <c r="A1749" s="129"/>
      <c r="B1749" s="130"/>
      <c r="C1749" s="130"/>
      <c r="D1749" s="130">
        <v>1829900782</v>
      </c>
      <c r="E1749" s="130" t="s">
        <v>1328</v>
      </c>
      <c r="F1749" s="223"/>
      <c r="G1749" s="15">
        <v>0</v>
      </c>
      <c r="H1749" s="15">
        <v>0</v>
      </c>
      <c r="I1749" s="29">
        <v>0</v>
      </c>
      <c r="J1749" s="29">
        <v>193</v>
      </c>
      <c r="K1749" s="48">
        <v>188.85599999999999</v>
      </c>
    </row>
    <row r="1750" spans="1:11" x14ac:dyDescent="0.25">
      <c r="A1750" s="129"/>
      <c r="B1750" s="130"/>
      <c r="C1750" s="130"/>
      <c r="D1750" s="130">
        <v>1829900795</v>
      </c>
      <c r="E1750" s="130" t="s">
        <v>530</v>
      </c>
      <c r="F1750" s="223"/>
      <c r="G1750" s="15">
        <v>76</v>
      </c>
      <c r="H1750" s="15">
        <v>0</v>
      </c>
      <c r="I1750" s="29">
        <v>76</v>
      </c>
      <c r="J1750" s="29">
        <v>77</v>
      </c>
      <c r="K1750" s="48">
        <v>72.717640000000003</v>
      </c>
    </row>
    <row r="1751" spans="1:11" x14ac:dyDescent="0.25">
      <c r="A1751" s="129"/>
      <c r="B1751" s="130"/>
      <c r="C1751" s="130"/>
      <c r="D1751" s="130">
        <v>1829900820</v>
      </c>
      <c r="E1751" s="130" t="s">
        <v>1329</v>
      </c>
      <c r="F1751" s="223"/>
      <c r="G1751" s="15">
        <v>4800</v>
      </c>
      <c r="H1751" s="15">
        <v>-800</v>
      </c>
      <c r="I1751" s="29">
        <v>5600</v>
      </c>
      <c r="J1751" s="29">
        <v>5600</v>
      </c>
      <c r="K1751" s="48">
        <v>5364.9</v>
      </c>
    </row>
    <row r="1752" spans="1:11" x14ac:dyDescent="0.25">
      <c r="A1752" s="129"/>
      <c r="B1752" s="130"/>
      <c r="C1752" s="131"/>
      <c r="D1752" s="131">
        <v>1829900821</v>
      </c>
      <c r="E1752" s="131" t="s">
        <v>1330</v>
      </c>
      <c r="F1752" s="223"/>
      <c r="G1752" s="15">
        <v>650</v>
      </c>
      <c r="H1752" s="15">
        <v>-100</v>
      </c>
      <c r="I1752" s="29">
        <v>750</v>
      </c>
      <c r="J1752" s="29">
        <v>0</v>
      </c>
      <c r="K1752" s="48"/>
    </row>
    <row r="1753" spans="1:11" x14ac:dyDescent="0.25">
      <c r="A1753" s="129"/>
      <c r="B1753" s="130"/>
      <c r="C1753" s="249" t="s">
        <v>1331</v>
      </c>
      <c r="D1753" s="249"/>
      <c r="E1753" s="249"/>
      <c r="F1753" s="144">
        <v>56.5</v>
      </c>
      <c r="G1753" s="145">
        <v>17363</v>
      </c>
      <c r="H1753" s="145">
        <v>-3101</v>
      </c>
      <c r="I1753" s="146">
        <v>20464</v>
      </c>
      <c r="J1753" s="146">
        <v>18893</v>
      </c>
      <c r="K1753" s="147">
        <v>18024.695310000003</v>
      </c>
    </row>
    <row r="1754" spans="1:11" x14ac:dyDescent="0.25">
      <c r="A1754" s="129"/>
      <c r="B1754" s="130"/>
      <c r="C1754" s="142" t="s">
        <v>202</v>
      </c>
      <c r="D1754" s="142">
        <v>1823000110</v>
      </c>
      <c r="E1754" s="142" t="s">
        <v>1283</v>
      </c>
      <c r="F1754" s="223">
        <v>14.5</v>
      </c>
      <c r="G1754" s="15">
        <v>1949</v>
      </c>
      <c r="H1754" s="15">
        <v>-20</v>
      </c>
      <c r="I1754" s="29">
        <v>1969</v>
      </c>
      <c r="J1754" s="29">
        <v>1880</v>
      </c>
      <c r="K1754" s="48">
        <v>1826.7298899999998</v>
      </c>
    </row>
    <row r="1755" spans="1:11" x14ac:dyDescent="0.25">
      <c r="A1755" s="129"/>
      <c r="B1755" s="130"/>
      <c r="C1755" s="130"/>
      <c r="D1755" s="130">
        <v>1823000115</v>
      </c>
      <c r="E1755" s="130" t="s">
        <v>261</v>
      </c>
      <c r="F1755" s="223"/>
      <c r="G1755" s="15">
        <v>255</v>
      </c>
      <c r="H1755" s="15">
        <v>0</v>
      </c>
      <c r="I1755" s="29">
        <v>255</v>
      </c>
      <c r="J1755" s="29">
        <v>254</v>
      </c>
      <c r="K1755" s="48">
        <v>267.89299999999997</v>
      </c>
    </row>
    <row r="1756" spans="1:11" x14ac:dyDescent="0.25">
      <c r="A1756" s="129"/>
      <c r="B1756" s="130"/>
      <c r="C1756" s="130"/>
      <c r="D1756" s="130">
        <v>1823000130</v>
      </c>
      <c r="E1756" s="130" t="s">
        <v>263</v>
      </c>
      <c r="F1756" s="223"/>
      <c r="G1756" s="15">
        <v>21</v>
      </c>
      <c r="H1756" s="15">
        <v>-6</v>
      </c>
      <c r="I1756" s="29">
        <v>27</v>
      </c>
      <c r="J1756" s="29">
        <v>20</v>
      </c>
      <c r="K1756" s="48">
        <v>35.626040000000003</v>
      </c>
    </row>
    <row r="1757" spans="1:11" x14ac:dyDescent="0.25">
      <c r="A1757" s="129"/>
      <c r="B1757" s="130"/>
      <c r="C1757" s="130"/>
      <c r="D1757" s="130">
        <v>1823000140</v>
      </c>
      <c r="E1757" s="130" t="s">
        <v>264</v>
      </c>
      <c r="F1757" s="223"/>
      <c r="G1757" s="15">
        <v>40</v>
      </c>
      <c r="H1757" s="15">
        <v>0</v>
      </c>
      <c r="I1757" s="29">
        <v>40</v>
      </c>
      <c r="J1757" s="29">
        <v>40</v>
      </c>
      <c r="K1757" s="48">
        <v>34.112199999999994</v>
      </c>
    </row>
    <row r="1758" spans="1:11" x14ac:dyDescent="0.25">
      <c r="A1758" s="129"/>
      <c r="B1758" s="130"/>
      <c r="C1758" s="130"/>
      <c r="D1758" s="130">
        <v>1823000210</v>
      </c>
      <c r="E1758" s="130" t="s">
        <v>266</v>
      </c>
      <c r="F1758" s="223">
        <v>0.5</v>
      </c>
      <c r="G1758" s="15">
        <v>36</v>
      </c>
      <c r="H1758" s="15">
        <v>-9</v>
      </c>
      <c r="I1758" s="29">
        <v>45</v>
      </c>
      <c r="J1758" s="29">
        <v>45</v>
      </c>
      <c r="K1758" s="48">
        <v>52.108959999999996</v>
      </c>
    </row>
    <row r="1759" spans="1:11" x14ac:dyDescent="0.25">
      <c r="A1759" s="129"/>
      <c r="B1759" s="130"/>
      <c r="C1759" s="130"/>
      <c r="D1759" s="130">
        <v>1823000492</v>
      </c>
      <c r="E1759" s="130" t="s">
        <v>285</v>
      </c>
      <c r="F1759" s="223"/>
      <c r="G1759" s="15">
        <v>50</v>
      </c>
      <c r="H1759" s="15">
        <v>0</v>
      </c>
      <c r="I1759" s="29">
        <v>50</v>
      </c>
      <c r="J1759" s="29">
        <v>68</v>
      </c>
      <c r="K1759" s="48">
        <v>66.992999999999995</v>
      </c>
    </row>
    <row r="1760" spans="1:11" x14ac:dyDescent="0.25">
      <c r="A1760" s="129"/>
      <c r="B1760" s="130"/>
      <c r="C1760" s="130"/>
      <c r="D1760" s="130">
        <v>1823000570</v>
      </c>
      <c r="E1760" s="130" t="s">
        <v>1332</v>
      </c>
      <c r="F1760" s="223"/>
      <c r="G1760" s="15">
        <v>15</v>
      </c>
      <c r="H1760" s="15">
        <v>0</v>
      </c>
      <c r="I1760" s="29">
        <v>15</v>
      </c>
      <c r="J1760" s="29">
        <v>15</v>
      </c>
      <c r="K1760" s="48">
        <v>20.826000000000001</v>
      </c>
    </row>
    <row r="1761" spans="1:11" x14ac:dyDescent="0.25">
      <c r="A1761" s="129"/>
      <c r="B1761" s="130"/>
      <c r="C1761" s="130"/>
      <c r="D1761" s="130">
        <v>1823000720</v>
      </c>
      <c r="E1761" s="130" t="s">
        <v>1333</v>
      </c>
      <c r="F1761" s="223"/>
      <c r="G1761" s="15">
        <v>13</v>
      </c>
      <c r="H1761" s="15">
        <v>0</v>
      </c>
      <c r="I1761" s="29">
        <v>13</v>
      </c>
      <c r="J1761" s="29">
        <v>14</v>
      </c>
      <c r="K1761" s="48">
        <v>13.916</v>
      </c>
    </row>
    <row r="1762" spans="1:11" x14ac:dyDescent="0.25">
      <c r="A1762" s="129"/>
      <c r="B1762" s="130"/>
      <c r="C1762" s="130"/>
      <c r="D1762" s="130">
        <v>1823000740</v>
      </c>
      <c r="E1762" s="130" t="s">
        <v>474</v>
      </c>
      <c r="F1762" s="223"/>
      <c r="G1762" s="15">
        <v>14</v>
      </c>
      <c r="H1762" s="15">
        <v>0</v>
      </c>
      <c r="I1762" s="29">
        <v>14</v>
      </c>
      <c r="J1762" s="29">
        <v>15</v>
      </c>
      <c r="K1762" s="48">
        <v>15</v>
      </c>
    </row>
    <row r="1763" spans="1:11" x14ac:dyDescent="0.25">
      <c r="A1763" s="129"/>
      <c r="B1763" s="130"/>
      <c r="C1763" s="130"/>
      <c r="D1763" s="130">
        <v>1823000780</v>
      </c>
      <c r="E1763" s="130" t="s">
        <v>391</v>
      </c>
      <c r="F1763" s="223"/>
      <c r="G1763" s="15">
        <v>17</v>
      </c>
      <c r="H1763" s="15">
        <v>0</v>
      </c>
      <c r="I1763" s="29">
        <v>17</v>
      </c>
      <c r="J1763" s="29">
        <v>30</v>
      </c>
      <c r="K1763" s="48">
        <v>29.736560000000001</v>
      </c>
    </row>
    <row r="1764" spans="1:11" x14ac:dyDescent="0.25">
      <c r="A1764" s="129"/>
      <c r="B1764" s="130"/>
      <c r="C1764" s="130"/>
      <c r="D1764" s="130">
        <v>1823000781</v>
      </c>
      <c r="E1764" s="130" t="s">
        <v>1334</v>
      </c>
      <c r="F1764" s="223"/>
      <c r="G1764" s="15">
        <v>76</v>
      </c>
      <c r="H1764" s="15">
        <v>-10</v>
      </c>
      <c r="I1764" s="29">
        <v>86</v>
      </c>
      <c r="J1764" s="29">
        <v>96</v>
      </c>
      <c r="K1764" s="48">
        <v>69.900000000000006</v>
      </c>
    </row>
    <row r="1765" spans="1:11" x14ac:dyDescent="0.25">
      <c r="A1765" s="129"/>
      <c r="B1765" s="130"/>
      <c r="C1765" s="130"/>
      <c r="D1765" s="130">
        <v>1823000799</v>
      </c>
      <c r="E1765" s="130" t="s">
        <v>599</v>
      </c>
      <c r="F1765" s="223"/>
      <c r="G1765" s="15">
        <v>440</v>
      </c>
      <c r="H1765" s="15">
        <v>-50</v>
      </c>
      <c r="I1765" s="29">
        <v>490</v>
      </c>
      <c r="J1765" s="29">
        <v>493</v>
      </c>
      <c r="K1765" s="48">
        <v>341.27199999999999</v>
      </c>
    </row>
    <row r="1766" spans="1:11" x14ac:dyDescent="0.25">
      <c r="A1766" s="129"/>
      <c r="B1766" s="130"/>
      <c r="C1766" s="131"/>
      <c r="D1766" s="131">
        <v>1823000930</v>
      </c>
      <c r="E1766" s="131" t="s">
        <v>1335</v>
      </c>
      <c r="F1766" s="223"/>
      <c r="G1766" s="15">
        <v>113</v>
      </c>
      <c r="H1766" s="15">
        <v>0</v>
      </c>
      <c r="I1766" s="29">
        <v>113</v>
      </c>
      <c r="J1766" s="29">
        <v>125</v>
      </c>
      <c r="K1766" s="48">
        <v>124.98285</v>
      </c>
    </row>
    <row r="1767" spans="1:11" x14ac:dyDescent="0.25">
      <c r="A1767" s="129"/>
      <c r="B1767" s="130"/>
      <c r="C1767" s="249" t="s">
        <v>1336</v>
      </c>
      <c r="D1767" s="249"/>
      <c r="E1767" s="249"/>
      <c r="F1767" s="144">
        <v>15</v>
      </c>
      <c r="G1767" s="145">
        <v>3039</v>
      </c>
      <c r="H1767" s="145">
        <v>-95</v>
      </c>
      <c r="I1767" s="146">
        <v>3134</v>
      </c>
      <c r="J1767" s="146">
        <v>3095</v>
      </c>
      <c r="K1767" s="147">
        <v>2899.0964999999997</v>
      </c>
    </row>
    <row r="1768" spans="1:11" x14ac:dyDescent="0.25">
      <c r="A1768" s="129"/>
      <c r="B1768" s="130"/>
      <c r="C1768" s="142" t="s">
        <v>242</v>
      </c>
      <c r="D1768" s="142">
        <v>1098001111</v>
      </c>
      <c r="E1768" s="142" t="s">
        <v>1337</v>
      </c>
      <c r="F1768" s="223">
        <v>20.5</v>
      </c>
      <c r="G1768" s="15">
        <v>2608</v>
      </c>
      <c r="H1768" s="15">
        <v>-27</v>
      </c>
      <c r="I1768" s="29">
        <v>2635</v>
      </c>
      <c r="J1768" s="29">
        <v>2750</v>
      </c>
      <c r="K1768" s="48">
        <v>2813.8720699999999</v>
      </c>
    </row>
    <row r="1769" spans="1:11" x14ac:dyDescent="0.25">
      <c r="A1769" s="129"/>
      <c r="B1769" s="130"/>
      <c r="C1769" s="130"/>
      <c r="D1769" s="130">
        <v>1098001131</v>
      </c>
      <c r="E1769" s="130" t="s">
        <v>263</v>
      </c>
      <c r="F1769" s="223"/>
      <c r="G1769" s="15">
        <v>257</v>
      </c>
      <c r="H1769" s="15">
        <v>-110</v>
      </c>
      <c r="I1769" s="29">
        <v>367</v>
      </c>
      <c r="J1769" s="29">
        <v>400</v>
      </c>
      <c r="K1769" s="48">
        <v>378.40233000000001</v>
      </c>
    </row>
    <row r="1770" spans="1:11" x14ac:dyDescent="0.25">
      <c r="A1770" s="129"/>
      <c r="B1770" s="130"/>
      <c r="C1770" s="130"/>
      <c r="D1770" s="130">
        <v>1098001141</v>
      </c>
      <c r="E1770" s="130" t="s">
        <v>239</v>
      </c>
      <c r="F1770" s="223"/>
      <c r="G1770" s="15">
        <v>150</v>
      </c>
      <c r="H1770" s="15">
        <v>0</v>
      </c>
      <c r="I1770" s="29">
        <v>150</v>
      </c>
      <c r="J1770" s="29">
        <v>150</v>
      </c>
      <c r="K1770" s="48">
        <v>162.69055</v>
      </c>
    </row>
    <row r="1771" spans="1:11" x14ac:dyDescent="0.25">
      <c r="A1771" s="129"/>
      <c r="B1771" s="130"/>
      <c r="C1771" s="130"/>
      <c r="D1771" s="130">
        <v>1098001210</v>
      </c>
      <c r="E1771" s="130" t="s">
        <v>1338</v>
      </c>
      <c r="F1771" s="223">
        <v>1</v>
      </c>
      <c r="G1771" s="15">
        <v>103</v>
      </c>
      <c r="H1771" s="15">
        <v>-20</v>
      </c>
      <c r="I1771" s="29">
        <v>123</v>
      </c>
      <c r="J1771" s="29">
        <v>0</v>
      </c>
      <c r="K1771" s="48">
        <v>29.214779999999998</v>
      </c>
    </row>
    <row r="1772" spans="1:11" x14ac:dyDescent="0.25">
      <c r="A1772" s="129"/>
      <c r="B1772" s="130"/>
      <c r="C1772" s="130"/>
      <c r="D1772" s="130">
        <v>1098001211</v>
      </c>
      <c r="E1772" s="130" t="s">
        <v>1339</v>
      </c>
      <c r="F1772" s="223"/>
      <c r="G1772" s="15">
        <v>0</v>
      </c>
      <c r="H1772" s="15">
        <v>0</v>
      </c>
      <c r="I1772" s="29">
        <v>0</v>
      </c>
      <c r="J1772" s="29">
        <v>124</v>
      </c>
      <c r="K1772" s="48">
        <v>8.4909599999999994</v>
      </c>
    </row>
    <row r="1773" spans="1:11" x14ac:dyDescent="0.25">
      <c r="A1773" s="129"/>
      <c r="B1773" s="130"/>
      <c r="C1773" s="130"/>
      <c r="D1773" s="130">
        <v>1098001420</v>
      </c>
      <c r="E1773" s="130" t="s">
        <v>1340</v>
      </c>
      <c r="F1773" s="223"/>
      <c r="G1773" s="15">
        <v>400</v>
      </c>
      <c r="H1773" s="15">
        <v>0</v>
      </c>
      <c r="I1773" s="29">
        <v>400</v>
      </c>
      <c r="J1773" s="29">
        <v>450</v>
      </c>
      <c r="K1773" s="48">
        <v>449.73734999999999</v>
      </c>
    </row>
    <row r="1774" spans="1:11" x14ac:dyDescent="0.25">
      <c r="A1774" s="129"/>
      <c r="B1774" s="130"/>
      <c r="C1774" s="130"/>
      <c r="D1774" s="130">
        <v>1098001430</v>
      </c>
      <c r="E1774" s="130" t="s">
        <v>1341</v>
      </c>
      <c r="F1774" s="223"/>
      <c r="G1774" s="15">
        <v>710</v>
      </c>
      <c r="H1774" s="15">
        <v>-130</v>
      </c>
      <c r="I1774" s="29">
        <v>840</v>
      </c>
      <c r="J1774" s="29">
        <v>840</v>
      </c>
      <c r="K1774" s="48">
        <v>838.42284999999993</v>
      </c>
    </row>
    <row r="1775" spans="1:11" x14ac:dyDescent="0.25">
      <c r="A1775" s="129"/>
      <c r="B1775" s="130"/>
      <c r="C1775" s="130"/>
      <c r="D1775" s="130">
        <v>1098001431</v>
      </c>
      <c r="E1775" s="130" t="s">
        <v>1013</v>
      </c>
      <c r="F1775" s="223"/>
      <c r="G1775" s="15">
        <v>40</v>
      </c>
      <c r="H1775" s="15">
        <v>0</v>
      </c>
      <c r="I1775" s="29">
        <v>40</v>
      </c>
      <c r="J1775" s="29">
        <v>43</v>
      </c>
      <c r="K1775" s="48">
        <v>42.975900000000003</v>
      </c>
    </row>
    <row r="1776" spans="1:11" x14ac:dyDescent="0.25">
      <c r="A1776" s="129"/>
      <c r="B1776" s="130"/>
      <c r="C1776" s="130"/>
      <c r="D1776" s="130">
        <v>1098001750</v>
      </c>
      <c r="E1776" s="130" t="s">
        <v>491</v>
      </c>
      <c r="F1776" s="223"/>
      <c r="G1776" s="15">
        <v>130</v>
      </c>
      <c r="H1776" s="15">
        <v>-20</v>
      </c>
      <c r="I1776" s="29">
        <v>150</v>
      </c>
      <c r="J1776" s="29">
        <v>270</v>
      </c>
      <c r="K1776" s="48">
        <v>158.869</v>
      </c>
    </row>
    <row r="1777" spans="1:11" x14ac:dyDescent="0.25">
      <c r="A1777" s="129"/>
      <c r="B1777" s="130"/>
      <c r="C1777" s="130"/>
      <c r="D1777" s="130">
        <v>1098001751</v>
      </c>
      <c r="E1777" s="130" t="s">
        <v>1287</v>
      </c>
      <c r="F1777" s="223"/>
      <c r="G1777" s="15">
        <v>490</v>
      </c>
      <c r="H1777" s="15">
        <v>-60</v>
      </c>
      <c r="I1777" s="29">
        <v>550</v>
      </c>
      <c r="J1777" s="29">
        <v>630</v>
      </c>
      <c r="K1777" s="48">
        <v>599.77782999999999</v>
      </c>
    </row>
    <row r="1778" spans="1:11" x14ac:dyDescent="0.25">
      <c r="A1778" s="129"/>
      <c r="B1778" s="130"/>
      <c r="C1778" s="130"/>
      <c r="D1778" s="130">
        <v>1098001752</v>
      </c>
      <c r="E1778" s="130" t="s">
        <v>1342</v>
      </c>
      <c r="F1778" s="223"/>
      <c r="G1778" s="15">
        <v>401</v>
      </c>
      <c r="H1778" s="15">
        <v>0</v>
      </c>
      <c r="I1778" s="29">
        <v>401</v>
      </c>
      <c r="J1778" s="29">
        <v>160</v>
      </c>
      <c r="K1778" s="48">
        <v>44.774190000000004</v>
      </c>
    </row>
    <row r="1779" spans="1:11" x14ac:dyDescent="0.25">
      <c r="A1779" s="129"/>
      <c r="B1779" s="130"/>
      <c r="C1779" s="130"/>
      <c r="D1779" s="130">
        <v>1098001780</v>
      </c>
      <c r="E1779" s="130" t="s">
        <v>1343</v>
      </c>
      <c r="F1779" s="223"/>
      <c r="G1779" s="15">
        <v>12</v>
      </c>
      <c r="H1779" s="15">
        <v>0</v>
      </c>
      <c r="I1779" s="29">
        <v>12</v>
      </c>
      <c r="J1779" s="29">
        <v>15</v>
      </c>
      <c r="K1779" s="48">
        <v>14.998280000000001</v>
      </c>
    </row>
    <row r="1780" spans="1:11" x14ac:dyDescent="0.25">
      <c r="A1780" s="129"/>
      <c r="B1780" s="130"/>
      <c r="C1780" s="130"/>
      <c r="D1780" s="130">
        <v>1098001930</v>
      </c>
      <c r="E1780" s="130" t="s">
        <v>617</v>
      </c>
      <c r="F1780" s="223"/>
      <c r="G1780" s="15">
        <v>7</v>
      </c>
      <c r="H1780" s="15">
        <v>0</v>
      </c>
      <c r="I1780" s="29">
        <v>7</v>
      </c>
      <c r="J1780" s="29">
        <v>10</v>
      </c>
      <c r="K1780" s="48">
        <v>9.9992199999999993</v>
      </c>
    </row>
    <row r="1781" spans="1:11" x14ac:dyDescent="0.25">
      <c r="A1781" s="129"/>
      <c r="B1781" s="130"/>
      <c r="C1781" s="130"/>
      <c r="D1781" s="130">
        <v>1098001998</v>
      </c>
      <c r="E1781" s="130" t="s">
        <v>1344</v>
      </c>
      <c r="F1781" s="223"/>
      <c r="G1781" s="15">
        <v>-2190</v>
      </c>
      <c r="H1781" s="15">
        <v>210</v>
      </c>
      <c r="I1781" s="29">
        <v>-2400</v>
      </c>
      <c r="J1781" s="29">
        <v>-2443</v>
      </c>
      <c r="K1781" s="48">
        <v>-2178.45462</v>
      </c>
    </row>
    <row r="1782" spans="1:11" x14ac:dyDescent="0.25">
      <c r="A1782" s="129"/>
      <c r="B1782" s="130"/>
      <c r="C1782" s="130"/>
      <c r="D1782" s="130">
        <v>1098001999</v>
      </c>
      <c r="E1782" s="130" t="s">
        <v>383</v>
      </c>
      <c r="F1782" s="223"/>
      <c r="G1782" s="15">
        <v>-3118</v>
      </c>
      <c r="H1782" s="15">
        <v>157</v>
      </c>
      <c r="I1782" s="29">
        <v>-3275</v>
      </c>
      <c r="J1782" s="29">
        <v>-3424</v>
      </c>
      <c r="K1782" s="48">
        <v>-3392.6706899999999</v>
      </c>
    </row>
    <row r="1783" spans="1:11" x14ac:dyDescent="0.25">
      <c r="A1783" s="129"/>
      <c r="B1783" s="130"/>
      <c r="C1783" s="131"/>
      <c r="D1783" s="131">
        <v>1826200780</v>
      </c>
      <c r="E1783" s="131" t="s">
        <v>1345</v>
      </c>
      <c r="F1783" s="223"/>
      <c r="G1783" s="15">
        <v>150</v>
      </c>
      <c r="H1783" s="15">
        <v>-30</v>
      </c>
      <c r="I1783" s="29">
        <v>180</v>
      </c>
      <c r="J1783" s="29">
        <v>180</v>
      </c>
      <c r="K1783" s="48">
        <v>180</v>
      </c>
    </row>
    <row r="1784" spans="1:11" x14ac:dyDescent="0.25">
      <c r="A1784" s="129"/>
      <c r="B1784" s="131"/>
      <c r="C1784" s="249" t="s">
        <v>1346</v>
      </c>
      <c r="D1784" s="249"/>
      <c r="E1784" s="249"/>
      <c r="F1784" s="132">
        <v>21.5</v>
      </c>
      <c r="G1784" s="133">
        <v>150</v>
      </c>
      <c r="H1784" s="133">
        <v>-30</v>
      </c>
      <c r="I1784" s="134">
        <v>180</v>
      </c>
      <c r="J1784" s="134">
        <v>155</v>
      </c>
      <c r="K1784" s="135">
        <v>161.099999999999</v>
      </c>
    </row>
    <row r="1785" spans="1:11" x14ac:dyDescent="0.25">
      <c r="A1785" s="129"/>
      <c r="B1785" s="136" t="s">
        <v>15</v>
      </c>
      <c r="C1785" s="137"/>
      <c r="D1785" s="137"/>
      <c r="E1785" s="137"/>
      <c r="F1785" s="138">
        <v>146.85</v>
      </c>
      <c r="G1785" s="139">
        <v>47362</v>
      </c>
      <c r="H1785" s="139">
        <v>-10202</v>
      </c>
      <c r="I1785" s="140">
        <v>57564</v>
      </c>
      <c r="J1785" s="140">
        <v>56244</v>
      </c>
      <c r="K1785" s="141">
        <v>52136.784099999997</v>
      </c>
    </row>
    <row r="1786" spans="1:11" x14ac:dyDescent="0.25">
      <c r="A1786" s="129"/>
      <c r="B1786" s="142" t="s">
        <v>8</v>
      </c>
      <c r="C1786" s="142" t="s">
        <v>194</v>
      </c>
      <c r="D1786" s="142">
        <v>1269000410</v>
      </c>
      <c r="E1786" s="142" t="s">
        <v>1053</v>
      </c>
      <c r="F1786" s="223"/>
      <c r="G1786" s="15">
        <v>-35</v>
      </c>
      <c r="H1786" s="15">
        <v>15</v>
      </c>
      <c r="I1786" s="29">
        <v>-50</v>
      </c>
      <c r="J1786" s="29">
        <v>-50</v>
      </c>
      <c r="K1786" s="48">
        <v>-8</v>
      </c>
    </row>
    <row r="1787" spans="1:11" x14ac:dyDescent="0.25">
      <c r="A1787" s="129"/>
      <c r="B1787" s="130"/>
      <c r="C1787" s="131"/>
      <c r="D1787" s="131">
        <v>1269000420</v>
      </c>
      <c r="E1787" s="131" t="s">
        <v>1347</v>
      </c>
      <c r="F1787" s="223"/>
      <c r="G1787" s="15">
        <v>0</v>
      </c>
      <c r="H1787" s="15">
        <v>22</v>
      </c>
      <c r="I1787" s="29">
        <v>-22</v>
      </c>
      <c r="J1787" s="29">
        <v>-22</v>
      </c>
      <c r="K1787" s="48">
        <v>-23.805</v>
      </c>
    </row>
    <row r="1788" spans="1:11" x14ac:dyDescent="0.25">
      <c r="A1788" s="129"/>
      <c r="B1788" s="130"/>
      <c r="C1788" s="249" t="s">
        <v>1220</v>
      </c>
      <c r="D1788" s="249"/>
      <c r="E1788" s="249"/>
      <c r="F1788" s="144"/>
      <c r="G1788" s="145">
        <v>-35</v>
      </c>
      <c r="H1788" s="145">
        <v>37</v>
      </c>
      <c r="I1788" s="146">
        <v>-72</v>
      </c>
      <c r="J1788" s="146">
        <v>-72</v>
      </c>
      <c r="K1788" s="147">
        <v>-31.805</v>
      </c>
    </row>
    <row r="1789" spans="1:11" x14ac:dyDescent="0.25">
      <c r="A1789" s="129"/>
      <c r="B1789" s="130"/>
      <c r="C1789" s="142" t="s">
        <v>195</v>
      </c>
      <c r="D1789" s="142">
        <v>1313600410</v>
      </c>
      <c r="E1789" s="142" t="s">
        <v>1348</v>
      </c>
      <c r="F1789" s="223"/>
      <c r="G1789" s="15">
        <v>-85</v>
      </c>
      <c r="H1789" s="15">
        <v>0</v>
      </c>
      <c r="I1789" s="29">
        <v>-85</v>
      </c>
      <c r="J1789" s="29">
        <v>0</v>
      </c>
      <c r="K1789" s="48">
        <v>-29</v>
      </c>
    </row>
    <row r="1790" spans="1:11" x14ac:dyDescent="0.25">
      <c r="A1790" s="129"/>
      <c r="B1790" s="130"/>
      <c r="C1790" s="130"/>
      <c r="D1790" s="130">
        <v>1313600420</v>
      </c>
      <c r="E1790" s="130" t="s">
        <v>1349</v>
      </c>
      <c r="F1790" s="223"/>
      <c r="G1790" s="15">
        <v>-540</v>
      </c>
      <c r="H1790" s="15">
        <v>60</v>
      </c>
      <c r="I1790" s="29">
        <v>-600</v>
      </c>
      <c r="J1790" s="29">
        <v>-600</v>
      </c>
      <c r="K1790" s="48">
        <v>-540.04309999999998</v>
      </c>
    </row>
    <row r="1791" spans="1:11" x14ac:dyDescent="0.25">
      <c r="A1791" s="129"/>
      <c r="B1791" s="130"/>
      <c r="C1791" s="130"/>
      <c r="D1791" s="130">
        <v>1313600490</v>
      </c>
      <c r="E1791" s="130" t="s">
        <v>1350</v>
      </c>
      <c r="F1791" s="223"/>
      <c r="G1791" s="15">
        <v>-440</v>
      </c>
      <c r="H1791" s="15">
        <v>160</v>
      </c>
      <c r="I1791" s="29">
        <v>-600</v>
      </c>
      <c r="J1791" s="29">
        <v>-600</v>
      </c>
      <c r="K1791" s="48">
        <v>-432.96199999999999</v>
      </c>
    </row>
    <row r="1792" spans="1:11" x14ac:dyDescent="0.25">
      <c r="A1792" s="129"/>
      <c r="B1792" s="130"/>
      <c r="C1792" s="130"/>
      <c r="D1792" s="130">
        <v>1313600491</v>
      </c>
      <c r="E1792" s="130" t="s">
        <v>1351</v>
      </c>
      <c r="F1792" s="223"/>
      <c r="G1792" s="15">
        <v>0</v>
      </c>
      <c r="H1792" s="15">
        <v>0</v>
      </c>
      <c r="I1792" s="29">
        <v>0</v>
      </c>
      <c r="J1792" s="29">
        <v>-650</v>
      </c>
      <c r="K1792" s="48"/>
    </row>
    <row r="1793" spans="1:11" x14ac:dyDescent="0.25">
      <c r="A1793" s="129"/>
      <c r="B1793" s="130"/>
      <c r="C1793" s="130"/>
      <c r="D1793" s="130">
        <v>1313600640</v>
      </c>
      <c r="E1793" s="130" t="s">
        <v>1352</v>
      </c>
      <c r="F1793" s="223"/>
      <c r="G1793" s="15">
        <v>-174</v>
      </c>
      <c r="H1793" s="15">
        <v>66</v>
      </c>
      <c r="I1793" s="29">
        <v>-240</v>
      </c>
      <c r="J1793" s="29">
        <v>-200</v>
      </c>
      <c r="K1793" s="48">
        <v>-240.19498999999999</v>
      </c>
    </row>
    <row r="1794" spans="1:11" x14ac:dyDescent="0.25">
      <c r="A1794" s="129"/>
      <c r="B1794" s="130"/>
      <c r="C1794" s="130"/>
      <c r="D1794" s="130">
        <v>1313600920</v>
      </c>
      <c r="E1794" s="130" t="s">
        <v>1353</v>
      </c>
      <c r="F1794" s="223"/>
      <c r="G1794" s="15">
        <v>-1645</v>
      </c>
      <c r="H1794" s="15">
        <v>955</v>
      </c>
      <c r="I1794" s="29">
        <v>-2600</v>
      </c>
      <c r="J1794" s="29">
        <v>-2950</v>
      </c>
      <c r="K1794" s="48">
        <v>-2168.1</v>
      </c>
    </row>
    <row r="1795" spans="1:11" x14ac:dyDescent="0.25">
      <c r="A1795" s="129"/>
      <c r="B1795" s="130"/>
      <c r="C1795" s="131"/>
      <c r="D1795" s="131">
        <v>1313601440</v>
      </c>
      <c r="E1795" s="131" t="s">
        <v>1354</v>
      </c>
      <c r="F1795" s="223"/>
      <c r="G1795" s="15">
        <v>-500</v>
      </c>
      <c r="H1795" s="15">
        <v>-500</v>
      </c>
      <c r="I1795" s="29"/>
      <c r="J1795" s="29"/>
      <c r="K1795" s="48"/>
    </row>
    <row r="1796" spans="1:11" x14ac:dyDescent="0.25">
      <c r="A1796" s="129"/>
      <c r="B1796" s="130"/>
      <c r="C1796" s="249" t="s">
        <v>1226</v>
      </c>
      <c r="D1796" s="249"/>
      <c r="E1796" s="249"/>
      <c r="F1796" s="144"/>
      <c r="G1796" s="145">
        <v>-3384</v>
      </c>
      <c r="H1796" s="145">
        <v>741</v>
      </c>
      <c r="I1796" s="146">
        <v>-4125</v>
      </c>
      <c r="J1796" s="146">
        <v>-5000</v>
      </c>
      <c r="K1796" s="147">
        <v>-3410.3000899999997</v>
      </c>
    </row>
    <row r="1797" spans="1:11" x14ac:dyDescent="0.25">
      <c r="A1797" s="129"/>
      <c r="B1797" s="130"/>
      <c r="C1797" s="142" t="s">
        <v>196</v>
      </c>
      <c r="D1797" s="142">
        <v>1324000640</v>
      </c>
      <c r="E1797" s="142" t="s">
        <v>1355</v>
      </c>
      <c r="F1797" s="223"/>
      <c r="G1797" s="15">
        <v>-210</v>
      </c>
      <c r="H1797" s="15">
        <v>90</v>
      </c>
      <c r="I1797" s="29">
        <v>-300</v>
      </c>
      <c r="J1797" s="29">
        <v>-300</v>
      </c>
      <c r="K1797" s="48">
        <v>-267.39216999999996</v>
      </c>
    </row>
    <row r="1798" spans="1:11" x14ac:dyDescent="0.25">
      <c r="A1798" s="129"/>
      <c r="B1798" s="130"/>
      <c r="C1798" s="130"/>
      <c r="D1798" s="130">
        <v>1324001410</v>
      </c>
      <c r="E1798" s="130" t="s">
        <v>1356</v>
      </c>
      <c r="F1798" s="223"/>
      <c r="G1798" s="15">
        <v>-166</v>
      </c>
      <c r="H1798" s="15">
        <v>84</v>
      </c>
      <c r="I1798" s="29">
        <v>-250</v>
      </c>
      <c r="J1798" s="29">
        <v>-250</v>
      </c>
      <c r="K1798" s="48">
        <v>-261.96170999999998</v>
      </c>
    </row>
    <row r="1799" spans="1:11" x14ac:dyDescent="0.25">
      <c r="A1799" s="129"/>
      <c r="B1799" s="130"/>
      <c r="C1799" s="130"/>
      <c r="D1799" s="130">
        <v>1324001412</v>
      </c>
      <c r="E1799" s="130" t="s">
        <v>1357</v>
      </c>
      <c r="F1799" s="223"/>
      <c r="G1799" s="15">
        <v>-187</v>
      </c>
      <c r="H1799" s="15">
        <v>93</v>
      </c>
      <c r="I1799" s="29">
        <v>-280</v>
      </c>
      <c r="J1799" s="29">
        <v>-280</v>
      </c>
      <c r="K1799" s="48">
        <v>-219.26865000000001</v>
      </c>
    </row>
    <row r="1800" spans="1:11" x14ac:dyDescent="0.25">
      <c r="A1800" s="129"/>
      <c r="B1800" s="130"/>
      <c r="C1800" s="130"/>
      <c r="D1800" s="130">
        <v>1324001440</v>
      </c>
      <c r="E1800" s="130" t="s">
        <v>1358</v>
      </c>
      <c r="F1800" s="223"/>
      <c r="G1800" s="15">
        <v>-13</v>
      </c>
      <c r="H1800" s="15">
        <v>2</v>
      </c>
      <c r="I1800" s="29">
        <v>-15</v>
      </c>
      <c r="J1800" s="29">
        <v>-15</v>
      </c>
      <c r="K1800" s="48">
        <v>-6.9</v>
      </c>
    </row>
    <row r="1801" spans="1:11" x14ac:dyDescent="0.25">
      <c r="A1801" s="129"/>
      <c r="B1801" s="130"/>
      <c r="C1801" s="130"/>
      <c r="D1801" s="130">
        <v>1324002410</v>
      </c>
      <c r="E1801" s="130" t="s">
        <v>1359</v>
      </c>
      <c r="F1801" s="223"/>
      <c r="G1801" s="15">
        <v>-86</v>
      </c>
      <c r="H1801" s="15">
        <v>42</v>
      </c>
      <c r="I1801" s="29">
        <v>-128</v>
      </c>
      <c r="J1801" s="29">
        <v>-128</v>
      </c>
      <c r="K1801" s="48">
        <v>-88.2</v>
      </c>
    </row>
    <row r="1802" spans="1:11" x14ac:dyDescent="0.25">
      <c r="A1802" s="129"/>
      <c r="B1802" s="130"/>
      <c r="C1802" s="130"/>
      <c r="D1802" s="130">
        <v>1324002420</v>
      </c>
      <c r="E1802" s="130" t="s">
        <v>1360</v>
      </c>
      <c r="F1802" s="223"/>
      <c r="G1802" s="15">
        <v>-5</v>
      </c>
      <c r="H1802" s="15">
        <v>0</v>
      </c>
      <c r="I1802" s="29">
        <v>-5</v>
      </c>
      <c r="J1802" s="29">
        <v>-5</v>
      </c>
      <c r="K1802" s="48">
        <v>-6.45</v>
      </c>
    </row>
    <row r="1803" spans="1:11" x14ac:dyDescent="0.25">
      <c r="A1803" s="129"/>
      <c r="B1803" s="130"/>
      <c r="C1803" s="130"/>
      <c r="D1803" s="130">
        <v>1324002920</v>
      </c>
      <c r="E1803" s="130" t="s">
        <v>1361</v>
      </c>
      <c r="F1803" s="223"/>
      <c r="G1803" s="15">
        <v>-60</v>
      </c>
      <c r="H1803" s="15">
        <v>0</v>
      </c>
      <c r="I1803" s="29">
        <v>-60</v>
      </c>
      <c r="J1803" s="29">
        <v>-60</v>
      </c>
      <c r="K1803" s="48">
        <v>-60</v>
      </c>
    </row>
    <row r="1804" spans="1:11" x14ac:dyDescent="0.25">
      <c r="A1804" s="129"/>
      <c r="B1804" s="130"/>
      <c r="C1804" s="130"/>
      <c r="D1804" s="130">
        <v>1324003410</v>
      </c>
      <c r="E1804" s="130" t="s">
        <v>1362</v>
      </c>
      <c r="F1804" s="223"/>
      <c r="G1804" s="15">
        <v>-108</v>
      </c>
      <c r="H1804" s="15">
        <v>54</v>
      </c>
      <c r="I1804" s="29">
        <v>-162</v>
      </c>
      <c r="J1804" s="29">
        <v>-162</v>
      </c>
      <c r="K1804" s="48">
        <v>-159.17685</v>
      </c>
    </row>
    <row r="1805" spans="1:11" x14ac:dyDescent="0.25">
      <c r="A1805" s="129"/>
      <c r="B1805" s="130"/>
      <c r="C1805" s="130"/>
      <c r="D1805" s="130">
        <v>1324003412</v>
      </c>
      <c r="E1805" s="130" t="s">
        <v>1363</v>
      </c>
      <c r="F1805" s="223"/>
      <c r="G1805" s="15">
        <v>-388</v>
      </c>
      <c r="H1805" s="15">
        <v>192</v>
      </c>
      <c r="I1805" s="29">
        <v>-580</v>
      </c>
      <c r="J1805" s="29">
        <v>-580</v>
      </c>
      <c r="K1805" s="48">
        <v>-570.44756000000007</v>
      </c>
    </row>
    <row r="1806" spans="1:11" x14ac:dyDescent="0.25">
      <c r="A1806" s="129"/>
      <c r="B1806" s="130"/>
      <c r="C1806" s="130"/>
      <c r="D1806" s="130">
        <v>1324003440</v>
      </c>
      <c r="E1806" s="130" t="s">
        <v>1241</v>
      </c>
      <c r="F1806" s="223"/>
      <c r="G1806" s="15">
        <v>-32</v>
      </c>
      <c r="H1806" s="15">
        <v>18</v>
      </c>
      <c r="I1806" s="29">
        <v>-50</v>
      </c>
      <c r="J1806" s="29">
        <v>-50</v>
      </c>
      <c r="K1806" s="48">
        <v>-34.573999999999998</v>
      </c>
    </row>
    <row r="1807" spans="1:11" x14ac:dyDescent="0.25">
      <c r="A1807" s="129"/>
      <c r="B1807" s="130"/>
      <c r="C1807" s="130"/>
      <c r="D1807" s="130">
        <v>1324003640</v>
      </c>
      <c r="E1807" s="130" t="s">
        <v>1364</v>
      </c>
      <c r="F1807" s="223"/>
      <c r="G1807" s="15">
        <v>-51</v>
      </c>
      <c r="H1807" s="15">
        <v>24</v>
      </c>
      <c r="I1807" s="29">
        <v>-75</v>
      </c>
      <c r="J1807" s="29">
        <v>-75</v>
      </c>
      <c r="K1807" s="48">
        <v>-81.656109999999998</v>
      </c>
    </row>
    <row r="1808" spans="1:11" x14ac:dyDescent="0.25">
      <c r="A1808" s="129"/>
      <c r="B1808" s="130"/>
      <c r="C1808" s="130"/>
      <c r="D1808" s="130">
        <v>1324005410</v>
      </c>
      <c r="E1808" s="130" t="s">
        <v>1365</v>
      </c>
      <c r="F1808" s="223"/>
      <c r="G1808" s="15">
        <v>-166</v>
      </c>
      <c r="H1808" s="15">
        <v>84</v>
      </c>
      <c r="I1808" s="29">
        <v>-250</v>
      </c>
      <c r="J1808" s="29">
        <v>-250</v>
      </c>
      <c r="K1808" s="48">
        <v>-53.884149999999998</v>
      </c>
    </row>
    <row r="1809" spans="1:11" x14ac:dyDescent="0.25">
      <c r="A1809" s="129"/>
      <c r="B1809" s="130"/>
      <c r="C1809" s="130"/>
      <c r="D1809" s="130">
        <v>1324005420</v>
      </c>
      <c r="E1809" s="130" t="s">
        <v>1366</v>
      </c>
      <c r="F1809" s="223"/>
      <c r="G1809" s="15">
        <v>-210</v>
      </c>
      <c r="H1809" s="15">
        <v>105</v>
      </c>
      <c r="I1809" s="29">
        <v>-315</v>
      </c>
      <c r="J1809" s="29">
        <v>-315</v>
      </c>
      <c r="K1809" s="48">
        <v>-456.08997999999997</v>
      </c>
    </row>
    <row r="1810" spans="1:11" x14ac:dyDescent="0.25">
      <c r="A1810" s="129"/>
      <c r="B1810" s="130"/>
      <c r="C1810" s="130"/>
      <c r="D1810" s="130">
        <v>1324005640</v>
      </c>
      <c r="E1810" s="130" t="s">
        <v>1367</v>
      </c>
      <c r="F1810" s="223"/>
      <c r="G1810" s="15">
        <v>-21</v>
      </c>
      <c r="H1810" s="15">
        <v>9</v>
      </c>
      <c r="I1810" s="29">
        <v>-30</v>
      </c>
      <c r="J1810" s="29">
        <v>-30</v>
      </c>
      <c r="K1810" s="48">
        <v>-29.898979999999998</v>
      </c>
    </row>
    <row r="1811" spans="1:11" x14ac:dyDescent="0.25">
      <c r="A1811" s="129"/>
      <c r="B1811" s="130"/>
      <c r="C1811" s="131"/>
      <c r="D1811" s="131">
        <v>1324007490</v>
      </c>
      <c r="E1811" s="131" t="s">
        <v>1368</v>
      </c>
      <c r="F1811" s="223"/>
      <c r="G1811" s="15">
        <v>0</v>
      </c>
      <c r="H1811" s="15">
        <v>0</v>
      </c>
      <c r="I1811" s="29">
        <v>0</v>
      </c>
      <c r="J1811" s="29">
        <v>-50</v>
      </c>
      <c r="K1811" s="48">
        <v>0</v>
      </c>
    </row>
    <row r="1812" spans="1:11" x14ac:dyDescent="0.25">
      <c r="A1812" s="129"/>
      <c r="B1812" s="130"/>
      <c r="C1812" s="249" t="s">
        <v>1249</v>
      </c>
      <c r="D1812" s="249"/>
      <c r="E1812" s="249"/>
      <c r="F1812" s="144"/>
      <c r="G1812" s="145">
        <v>-1703</v>
      </c>
      <c r="H1812" s="145">
        <v>797</v>
      </c>
      <c r="I1812" s="146">
        <v>-2500</v>
      </c>
      <c r="J1812" s="146">
        <v>-2550</v>
      </c>
      <c r="K1812" s="147">
        <v>-2295.9001600000001</v>
      </c>
    </row>
    <row r="1813" spans="1:11" x14ac:dyDescent="0.25">
      <c r="A1813" s="129"/>
      <c r="B1813" s="130"/>
      <c r="C1813" s="142" t="s">
        <v>197</v>
      </c>
      <c r="D1813" s="142">
        <v>1326100410</v>
      </c>
      <c r="E1813" s="142" t="s">
        <v>1369</v>
      </c>
      <c r="F1813" s="223"/>
      <c r="G1813" s="15">
        <v>-2199</v>
      </c>
      <c r="H1813" s="15">
        <v>1101</v>
      </c>
      <c r="I1813" s="29">
        <v>-3300</v>
      </c>
      <c r="J1813" s="29">
        <v>-3300</v>
      </c>
      <c r="K1813" s="48">
        <v>-3037.5589199999999</v>
      </c>
    </row>
    <row r="1814" spans="1:11" x14ac:dyDescent="0.25">
      <c r="A1814" s="129"/>
      <c r="B1814" s="130"/>
      <c r="C1814" s="130"/>
      <c r="D1814" s="130">
        <v>1326100411</v>
      </c>
      <c r="E1814" s="130" t="s">
        <v>1254</v>
      </c>
      <c r="F1814" s="223"/>
      <c r="G1814" s="15">
        <v>-45</v>
      </c>
      <c r="H1814" s="15">
        <v>30</v>
      </c>
      <c r="I1814" s="29">
        <v>-75</v>
      </c>
      <c r="J1814" s="29">
        <v>-75</v>
      </c>
      <c r="K1814" s="48">
        <v>0</v>
      </c>
    </row>
    <row r="1815" spans="1:11" x14ac:dyDescent="0.25">
      <c r="A1815" s="129"/>
      <c r="B1815" s="130"/>
      <c r="C1815" s="130"/>
      <c r="D1815" s="130">
        <v>1326100420</v>
      </c>
      <c r="E1815" s="130" t="s">
        <v>1370</v>
      </c>
      <c r="F1815" s="223"/>
      <c r="G1815" s="15">
        <v>-831</v>
      </c>
      <c r="H1815" s="15">
        <v>457</v>
      </c>
      <c r="I1815" s="29">
        <v>-1288</v>
      </c>
      <c r="J1815" s="29">
        <v>-1100</v>
      </c>
      <c r="K1815" s="48">
        <v>-1175.6784</v>
      </c>
    </row>
    <row r="1816" spans="1:11" x14ac:dyDescent="0.25">
      <c r="A1816" s="129"/>
      <c r="B1816" s="130"/>
      <c r="C1816" s="130"/>
      <c r="D1816" s="130">
        <v>1326100421</v>
      </c>
      <c r="E1816" s="130" t="s">
        <v>1371</v>
      </c>
      <c r="F1816" s="223"/>
      <c r="G1816" s="15">
        <v>-75</v>
      </c>
      <c r="H1816" s="15">
        <v>0</v>
      </c>
      <c r="I1816" s="29">
        <v>-75</v>
      </c>
      <c r="J1816" s="29">
        <v>-75</v>
      </c>
      <c r="K1816" s="48">
        <v>-57.972999999999999</v>
      </c>
    </row>
    <row r="1817" spans="1:11" x14ac:dyDescent="0.25">
      <c r="A1817" s="129"/>
      <c r="B1817" s="130"/>
      <c r="C1817" s="131"/>
      <c r="D1817" s="131">
        <v>1326110410</v>
      </c>
      <c r="E1817" s="131" t="s">
        <v>1372</v>
      </c>
      <c r="F1817" s="223"/>
      <c r="G1817" s="15">
        <v>-1260</v>
      </c>
      <c r="H1817" s="15">
        <v>870</v>
      </c>
      <c r="I1817" s="29">
        <v>-2130</v>
      </c>
      <c r="J1817" s="29">
        <v>-2000</v>
      </c>
      <c r="K1817" s="48">
        <v>-2146.9486499999998</v>
      </c>
    </row>
    <row r="1818" spans="1:11" x14ac:dyDescent="0.25">
      <c r="A1818" s="129"/>
      <c r="B1818" s="130"/>
      <c r="C1818" s="249" t="s">
        <v>1257</v>
      </c>
      <c r="D1818" s="249"/>
      <c r="E1818" s="249"/>
      <c r="F1818" s="144"/>
      <c r="G1818" s="145">
        <v>-4410</v>
      </c>
      <c r="H1818" s="145">
        <v>2458</v>
      </c>
      <c r="I1818" s="146">
        <v>-6868</v>
      </c>
      <c r="J1818" s="146">
        <v>-6550</v>
      </c>
      <c r="K1818" s="147">
        <v>-6418.1589700000004</v>
      </c>
    </row>
    <row r="1819" spans="1:11" x14ac:dyDescent="0.25">
      <c r="A1819" s="129"/>
      <c r="B1819" s="130"/>
      <c r="C1819" s="142" t="s">
        <v>241</v>
      </c>
      <c r="D1819" s="142">
        <v>1325400420</v>
      </c>
      <c r="E1819" s="142" t="s">
        <v>1373</v>
      </c>
      <c r="F1819" s="223"/>
      <c r="G1819" s="15">
        <v>0</v>
      </c>
      <c r="H1819" s="15">
        <v>0</v>
      </c>
      <c r="I1819" s="29">
        <v>0</v>
      </c>
      <c r="J1819" s="29">
        <v>0</v>
      </c>
      <c r="K1819" s="48">
        <v>-193.21319</v>
      </c>
    </row>
    <row r="1820" spans="1:11" x14ac:dyDescent="0.25">
      <c r="A1820" s="129"/>
      <c r="B1820" s="130"/>
      <c r="C1820" s="131"/>
      <c r="D1820" s="131">
        <v>1325400421</v>
      </c>
      <c r="E1820" s="131" t="s">
        <v>1374</v>
      </c>
      <c r="F1820" s="223"/>
      <c r="G1820" s="15">
        <v>0</v>
      </c>
      <c r="H1820" s="15">
        <v>0</v>
      </c>
      <c r="I1820" s="29">
        <v>0</v>
      </c>
      <c r="J1820" s="29">
        <v>0</v>
      </c>
      <c r="K1820" s="48">
        <v>-71.083590000000001</v>
      </c>
    </row>
    <row r="1821" spans="1:11" x14ac:dyDescent="0.25">
      <c r="A1821" s="129"/>
      <c r="B1821" s="130"/>
      <c r="C1821" s="249" t="s">
        <v>1266</v>
      </c>
      <c r="D1821" s="249"/>
      <c r="E1821" s="249"/>
      <c r="F1821" s="144"/>
      <c r="G1821" s="145">
        <v>0</v>
      </c>
      <c r="H1821" s="145">
        <v>0</v>
      </c>
      <c r="I1821" s="146">
        <v>0</v>
      </c>
      <c r="J1821" s="146">
        <v>0</v>
      </c>
      <c r="K1821" s="147">
        <v>-264.29678000000001</v>
      </c>
    </row>
    <row r="1822" spans="1:11" x14ac:dyDescent="0.25">
      <c r="A1822" s="129"/>
      <c r="B1822" s="130"/>
      <c r="C1822" s="143" t="s">
        <v>198</v>
      </c>
      <c r="D1822" s="143">
        <v>1321000920</v>
      </c>
      <c r="E1822" s="143" t="s">
        <v>1375</v>
      </c>
      <c r="F1822" s="223"/>
      <c r="G1822" s="15">
        <v>-295</v>
      </c>
      <c r="H1822" s="15">
        <v>100</v>
      </c>
      <c r="I1822" s="29">
        <v>-395</v>
      </c>
      <c r="J1822" s="29">
        <v>-395</v>
      </c>
      <c r="K1822" s="48">
        <v>-379.31900000000002</v>
      </c>
    </row>
    <row r="1823" spans="1:11" x14ac:dyDescent="0.25">
      <c r="A1823" s="129"/>
      <c r="B1823" s="130"/>
      <c r="C1823" s="249" t="s">
        <v>1272</v>
      </c>
      <c r="D1823" s="249"/>
      <c r="E1823" s="249"/>
      <c r="F1823" s="144"/>
      <c r="G1823" s="145">
        <v>-295</v>
      </c>
      <c r="H1823" s="145">
        <v>100</v>
      </c>
      <c r="I1823" s="146">
        <v>-395</v>
      </c>
      <c r="J1823" s="146">
        <v>-395</v>
      </c>
      <c r="K1823" s="147">
        <v>-379.31900000000002</v>
      </c>
    </row>
    <row r="1824" spans="1:11" x14ac:dyDescent="0.25">
      <c r="A1824" s="129"/>
      <c r="B1824" s="130"/>
      <c r="C1824" s="142" t="s">
        <v>199</v>
      </c>
      <c r="D1824" s="142">
        <v>1318000410</v>
      </c>
      <c r="E1824" s="142" t="s">
        <v>1376</v>
      </c>
      <c r="F1824" s="223"/>
      <c r="G1824" s="15">
        <v>-105</v>
      </c>
      <c r="H1824" s="15">
        <v>15</v>
      </c>
      <c r="I1824" s="29">
        <v>-120</v>
      </c>
      <c r="J1824" s="29">
        <v>-120</v>
      </c>
      <c r="K1824" s="48">
        <v>-86.005099999999999</v>
      </c>
    </row>
    <row r="1825" spans="1:11" x14ac:dyDescent="0.25">
      <c r="A1825" s="129"/>
      <c r="B1825" s="130"/>
      <c r="C1825" s="130"/>
      <c r="D1825" s="130">
        <v>1318000411</v>
      </c>
      <c r="E1825" s="130" t="s">
        <v>1377</v>
      </c>
      <c r="F1825" s="223"/>
      <c r="G1825" s="15">
        <v>-38</v>
      </c>
      <c r="H1825" s="15">
        <v>5</v>
      </c>
      <c r="I1825" s="29">
        <v>-43</v>
      </c>
      <c r="J1825" s="29">
        <v>-43</v>
      </c>
      <c r="K1825" s="48">
        <v>-43.475000000000001</v>
      </c>
    </row>
    <row r="1826" spans="1:11" x14ac:dyDescent="0.25">
      <c r="A1826" s="129"/>
      <c r="B1826" s="130"/>
      <c r="C1826" s="130"/>
      <c r="D1826" s="130">
        <v>1318000412</v>
      </c>
      <c r="E1826" s="130" t="s">
        <v>1378</v>
      </c>
      <c r="F1826" s="223"/>
      <c r="G1826" s="15">
        <v>-293</v>
      </c>
      <c r="H1826" s="15">
        <v>37</v>
      </c>
      <c r="I1826" s="29">
        <v>-330</v>
      </c>
      <c r="J1826" s="29">
        <v>-330</v>
      </c>
      <c r="K1826" s="48">
        <v>-310.63799999999998</v>
      </c>
    </row>
    <row r="1827" spans="1:11" x14ac:dyDescent="0.25">
      <c r="A1827" s="129"/>
      <c r="B1827" s="130"/>
      <c r="C1827" s="130"/>
      <c r="D1827" s="130">
        <v>1318000640</v>
      </c>
      <c r="E1827" s="130" t="s">
        <v>1379</v>
      </c>
      <c r="F1827" s="223"/>
      <c r="G1827" s="15">
        <v>-151</v>
      </c>
      <c r="H1827" s="15">
        <v>19</v>
      </c>
      <c r="I1827" s="29">
        <v>-170</v>
      </c>
      <c r="J1827" s="29">
        <v>-170</v>
      </c>
      <c r="K1827" s="48">
        <v>-149.14717999999999</v>
      </c>
    </row>
    <row r="1828" spans="1:11" x14ac:dyDescent="0.25">
      <c r="A1828" s="129"/>
      <c r="B1828" s="130"/>
      <c r="C1828" s="130"/>
      <c r="D1828" s="130">
        <v>1318000920</v>
      </c>
      <c r="E1828" s="130" t="s">
        <v>1380</v>
      </c>
      <c r="F1828" s="223"/>
      <c r="G1828" s="15">
        <v>-67</v>
      </c>
      <c r="H1828" s="15">
        <v>8</v>
      </c>
      <c r="I1828" s="29">
        <v>-75</v>
      </c>
      <c r="J1828" s="29">
        <v>-75</v>
      </c>
      <c r="K1828" s="48">
        <v>-57.75</v>
      </c>
    </row>
    <row r="1829" spans="1:11" x14ac:dyDescent="0.25">
      <c r="A1829" s="129"/>
      <c r="B1829" s="130"/>
      <c r="C1829" s="130"/>
      <c r="D1829" s="130">
        <v>1318000921</v>
      </c>
      <c r="E1829" s="130" t="s">
        <v>1381</v>
      </c>
      <c r="F1829" s="223"/>
      <c r="G1829" s="15">
        <v>-77</v>
      </c>
      <c r="H1829" s="15">
        <v>10</v>
      </c>
      <c r="I1829" s="29">
        <v>-87</v>
      </c>
      <c r="J1829" s="29">
        <v>-87</v>
      </c>
      <c r="K1829" s="48">
        <v>-87</v>
      </c>
    </row>
    <row r="1830" spans="1:11" x14ac:dyDescent="0.25">
      <c r="A1830" s="129"/>
      <c r="B1830" s="130"/>
      <c r="C1830" s="130"/>
      <c r="D1830" s="130">
        <v>1318001410</v>
      </c>
      <c r="E1830" s="130" t="s">
        <v>1382</v>
      </c>
      <c r="F1830" s="223"/>
      <c r="G1830" s="15">
        <v>-378</v>
      </c>
      <c r="H1830" s="15">
        <v>0</v>
      </c>
      <c r="I1830" s="29">
        <v>-378</v>
      </c>
      <c r="J1830" s="29">
        <v>-378</v>
      </c>
      <c r="K1830" s="48">
        <v>-69.381119999999996</v>
      </c>
    </row>
    <row r="1831" spans="1:11" x14ac:dyDescent="0.25">
      <c r="A1831" s="129"/>
      <c r="B1831" s="130"/>
      <c r="C1831" s="130"/>
      <c r="D1831" s="130">
        <v>1318002410</v>
      </c>
      <c r="E1831" s="130" t="s">
        <v>1383</v>
      </c>
      <c r="F1831" s="223"/>
      <c r="G1831" s="15">
        <v>-15</v>
      </c>
      <c r="H1831" s="15">
        <v>0</v>
      </c>
      <c r="I1831" s="29">
        <v>-15</v>
      </c>
      <c r="J1831" s="29">
        <v>-15</v>
      </c>
      <c r="K1831" s="48">
        <v>0</v>
      </c>
    </row>
    <row r="1832" spans="1:11" x14ac:dyDescent="0.25">
      <c r="A1832" s="129"/>
      <c r="B1832" s="130"/>
      <c r="C1832" s="131"/>
      <c r="D1832" s="131">
        <v>1318200410</v>
      </c>
      <c r="E1832" s="131" t="s">
        <v>1384</v>
      </c>
      <c r="F1832" s="223"/>
      <c r="G1832" s="15">
        <v>-15</v>
      </c>
      <c r="H1832" s="15">
        <v>0</v>
      </c>
      <c r="I1832" s="29">
        <v>-15</v>
      </c>
      <c r="J1832" s="29">
        <v>-15</v>
      </c>
      <c r="K1832" s="48">
        <v>-6.7</v>
      </c>
    </row>
    <row r="1833" spans="1:11" x14ac:dyDescent="0.25">
      <c r="A1833" s="129"/>
      <c r="B1833" s="130"/>
      <c r="C1833" s="249" t="s">
        <v>1281</v>
      </c>
      <c r="D1833" s="249"/>
      <c r="E1833" s="249"/>
      <c r="F1833" s="144"/>
      <c r="G1833" s="145">
        <v>-1139</v>
      </c>
      <c r="H1833" s="145">
        <v>94</v>
      </c>
      <c r="I1833" s="146">
        <v>-1233</v>
      </c>
      <c r="J1833" s="146">
        <v>-1233</v>
      </c>
      <c r="K1833" s="147">
        <v>-810.09640000000002</v>
      </c>
    </row>
    <row r="1834" spans="1:11" x14ac:dyDescent="0.25">
      <c r="A1834" s="129"/>
      <c r="B1834" s="130"/>
      <c r="C1834" s="142" t="s">
        <v>200</v>
      </c>
      <c r="D1834" s="142">
        <v>1326000411</v>
      </c>
      <c r="E1834" s="142" t="s">
        <v>1385</v>
      </c>
      <c r="F1834" s="223"/>
      <c r="G1834" s="15">
        <v>-1443</v>
      </c>
      <c r="H1834" s="15">
        <v>0</v>
      </c>
      <c r="I1834" s="29">
        <v>-1443</v>
      </c>
      <c r="J1834" s="29">
        <v>-850</v>
      </c>
      <c r="K1834" s="48">
        <v>-952.42961000000003</v>
      </c>
    </row>
    <row r="1835" spans="1:11" x14ac:dyDescent="0.25">
      <c r="A1835" s="129"/>
      <c r="B1835" s="130"/>
      <c r="C1835" s="131"/>
      <c r="D1835" s="131">
        <v>1326000412</v>
      </c>
      <c r="E1835" s="131" t="s">
        <v>1386</v>
      </c>
      <c r="F1835" s="223"/>
      <c r="G1835" s="15">
        <v>0</v>
      </c>
      <c r="H1835" s="15">
        <v>0</v>
      </c>
      <c r="I1835" s="29">
        <v>0</v>
      </c>
      <c r="J1835" s="29">
        <v>0</v>
      </c>
      <c r="K1835" s="48">
        <v>-2.54732</v>
      </c>
    </row>
    <row r="1836" spans="1:11" x14ac:dyDescent="0.25">
      <c r="A1836" s="129"/>
      <c r="B1836" s="130"/>
      <c r="C1836" s="249" t="s">
        <v>1284</v>
      </c>
      <c r="D1836" s="249"/>
      <c r="E1836" s="249"/>
      <c r="F1836" s="144"/>
      <c r="G1836" s="145">
        <v>-1443</v>
      </c>
      <c r="H1836" s="145">
        <v>0</v>
      </c>
      <c r="I1836" s="146">
        <v>-1443</v>
      </c>
      <c r="J1836" s="146">
        <v>-850</v>
      </c>
      <c r="K1836" s="147">
        <v>-954.97693000000004</v>
      </c>
    </row>
    <row r="1837" spans="1:11" x14ac:dyDescent="0.25">
      <c r="A1837" s="129"/>
      <c r="B1837" s="130"/>
      <c r="C1837" s="142" t="s">
        <v>201</v>
      </c>
      <c r="D1837" s="142">
        <v>1329200420</v>
      </c>
      <c r="E1837" s="142" t="s">
        <v>1387</v>
      </c>
      <c r="F1837" s="223"/>
      <c r="G1837" s="15">
        <v>-182</v>
      </c>
      <c r="H1837" s="15">
        <v>78</v>
      </c>
      <c r="I1837" s="29">
        <v>-260</v>
      </c>
      <c r="J1837" s="29">
        <v>-280</v>
      </c>
      <c r="K1837" s="48">
        <v>-179.066</v>
      </c>
    </row>
    <row r="1838" spans="1:11" x14ac:dyDescent="0.25">
      <c r="A1838" s="129"/>
      <c r="B1838" s="130"/>
      <c r="C1838" s="130"/>
      <c r="D1838" s="130">
        <v>1329300410</v>
      </c>
      <c r="E1838" s="130" t="s">
        <v>1388</v>
      </c>
      <c r="F1838" s="223"/>
      <c r="G1838" s="15">
        <v>0</v>
      </c>
      <c r="H1838" s="15">
        <v>0</v>
      </c>
      <c r="I1838" s="29">
        <v>0</v>
      </c>
      <c r="J1838" s="29">
        <v>-77</v>
      </c>
      <c r="K1838" s="48">
        <v>-294.94972999999999</v>
      </c>
    </row>
    <row r="1839" spans="1:11" x14ac:dyDescent="0.25">
      <c r="A1839" s="129"/>
      <c r="B1839" s="130"/>
      <c r="C1839" s="130"/>
      <c r="D1839" s="130">
        <v>1329300412</v>
      </c>
      <c r="E1839" s="130" t="s">
        <v>1389</v>
      </c>
      <c r="F1839" s="223"/>
      <c r="G1839" s="15">
        <v>-3262</v>
      </c>
      <c r="H1839" s="15">
        <v>1207</v>
      </c>
      <c r="I1839" s="29">
        <v>-4469</v>
      </c>
      <c r="J1839" s="29">
        <v>-3919</v>
      </c>
      <c r="K1839" s="48">
        <v>-4115.4865799999998</v>
      </c>
    </row>
    <row r="1840" spans="1:11" x14ac:dyDescent="0.25">
      <c r="A1840" s="129"/>
      <c r="B1840" s="130"/>
      <c r="C1840" s="130"/>
      <c r="D1840" s="130">
        <v>1329300420</v>
      </c>
      <c r="E1840" s="130" t="s">
        <v>1390</v>
      </c>
      <c r="F1840" s="223"/>
      <c r="G1840" s="15">
        <v>-245</v>
      </c>
      <c r="H1840" s="15">
        <v>105</v>
      </c>
      <c r="I1840" s="29">
        <v>-350</v>
      </c>
      <c r="J1840" s="29">
        <v>-350</v>
      </c>
      <c r="K1840" s="48">
        <v>-393.97215</v>
      </c>
    </row>
    <row r="1841" spans="1:11" x14ac:dyDescent="0.25">
      <c r="A1841" s="129"/>
      <c r="B1841" s="130"/>
      <c r="C1841" s="130"/>
      <c r="D1841" s="130">
        <v>1329300442</v>
      </c>
      <c r="E1841" s="130" t="s">
        <v>1391</v>
      </c>
      <c r="F1841" s="223"/>
      <c r="G1841" s="15">
        <v>-165</v>
      </c>
      <c r="H1841" s="15">
        <v>0</v>
      </c>
      <c r="I1841" s="29">
        <v>-165</v>
      </c>
      <c r="J1841" s="29">
        <v>-155</v>
      </c>
      <c r="K1841" s="48">
        <v>-127.56339</v>
      </c>
    </row>
    <row r="1842" spans="1:11" x14ac:dyDescent="0.25">
      <c r="A1842" s="129"/>
      <c r="B1842" s="130"/>
      <c r="C1842" s="130"/>
      <c r="D1842" s="130">
        <v>1329300610</v>
      </c>
      <c r="E1842" s="130" t="s">
        <v>1392</v>
      </c>
      <c r="F1842" s="223"/>
      <c r="G1842" s="15">
        <v>-50</v>
      </c>
      <c r="H1842" s="15">
        <v>0</v>
      </c>
      <c r="I1842" s="29">
        <v>-50</v>
      </c>
      <c r="J1842" s="29">
        <v>-50</v>
      </c>
      <c r="K1842" s="48">
        <v>-4.7012</v>
      </c>
    </row>
    <row r="1843" spans="1:11" x14ac:dyDescent="0.25">
      <c r="A1843" s="129"/>
      <c r="B1843" s="130"/>
      <c r="C1843" s="130"/>
      <c r="D1843" s="130">
        <v>1329300640</v>
      </c>
      <c r="E1843" s="130" t="s">
        <v>1393</v>
      </c>
      <c r="F1843" s="223"/>
      <c r="G1843" s="15">
        <v>-1175</v>
      </c>
      <c r="H1843" s="15">
        <v>290</v>
      </c>
      <c r="I1843" s="29">
        <v>-1465</v>
      </c>
      <c r="J1843" s="29">
        <v>-1325</v>
      </c>
      <c r="K1843" s="48">
        <v>-1349.2534599999999</v>
      </c>
    </row>
    <row r="1844" spans="1:11" x14ac:dyDescent="0.25">
      <c r="A1844" s="129"/>
      <c r="B1844" s="130"/>
      <c r="C1844" s="130"/>
      <c r="D1844" s="130">
        <v>1329300920</v>
      </c>
      <c r="E1844" s="130" t="s">
        <v>1394</v>
      </c>
      <c r="F1844" s="223"/>
      <c r="G1844" s="15">
        <v>-350</v>
      </c>
      <c r="H1844" s="15">
        <v>0</v>
      </c>
      <c r="I1844" s="29">
        <v>-350</v>
      </c>
      <c r="J1844" s="29">
        <v>-380</v>
      </c>
      <c r="K1844" s="48">
        <v>-410.29</v>
      </c>
    </row>
    <row r="1845" spans="1:11" x14ac:dyDescent="0.25">
      <c r="A1845" s="129"/>
      <c r="B1845" s="130"/>
      <c r="C1845" s="130"/>
      <c r="D1845" s="130">
        <v>1329310420</v>
      </c>
      <c r="E1845" s="130" t="s">
        <v>1395</v>
      </c>
      <c r="F1845" s="223"/>
      <c r="G1845" s="15">
        <v>-30</v>
      </c>
      <c r="H1845" s="15">
        <v>20</v>
      </c>
      <c r="I1845" s="29">
        <v>-50</v>
      </c>
      <c r="J1845" s="29">
        <v>-50</v>
      </c>
      <c r="K1845" s="48">
        <v>-321.95459999999997</v>
      </c>
    </row>
    <row r="1846" spans="1:11" x14ac:dyDescent="0.25">
      <c r="A1846" s="129"/>
      <c r="B1846" s="130"/>
      <c r="C1846" s="130"/>
      <c r="D1846" s="130">
        <v>1329310421</v>
      </c>
      <c r="E1846" s="130" t="s">
        <v>1396</v>
      </c>
      <c r="F1846" s="223"/>
      <c r="G1846" s="15">
        <v>-650</v>
      </c>
      <c r="H1846" s="15">
        <v>0</v>
      </c>
      <c r="I1846" s="29">
        <v>-650</v>
      </c>
      <c r="J1846" s="29">
        <v>-150</v>
      </c>
      <c r="K1846" s="48"/>
    </row>
    <row r="1847" spans="1:11" x14ac:dyDescent="0.25">
      <c r="A1847" s="129"/>
      <c r="B1847" s="130"/>
      <c r="C1847" s="130"/>
      <c r="D1847" s="130">
        <v>1329311420</v>
      </c>
      <c r="E1847" s="130" t="s">
        <v>1397</v>
      </c>
      <c r="F1847" s="223"/>
      <c r="G1847" s="15">
        <v>0</v>
      </c>
      <c r="H1847" s="15">
        <v>250</v>
      </c>
      <c r="I1847" s="29">
        <v>-250</v>
      </c>
      <c r="J1847" s="29">
        <v>-288</v>
      </c>
      <c r="K1847" s="48"/>
    </row>
    <row r="1848" spans="1:11" x14ac:dyDescent="0.25">
      <c r="A1848" s="129"/>
      <c r="B1848" s="130"/>
      <c r="C1848" s="130"/>
      <c r="D1848" s="130">
        <v>1329312420</v>
      </c>
      <c r="E1848" s="130" t="s">
        <v>1398</v>
      </c>
      <c r="F1848" s="223"/>
      <c r="G1848" s="15">
        <v>0</v>
      </c>
      <c r="H1848" s="15">
        <v>20</v>
      </c>
      <c r="I1848" s="29">
        <v>-20</v>
      </c>
      <c r="J1848" s="29">
        <v>-20</v>
      </c>
      <c r="K1848" s="48"/>
    </row>
    <row r="1849" spans="1:11" x14ac:dyDescent="0.25">
      <c r="A1849" s="129"/>
      <c r="B1849" s="130"/>
      <c r="C1849" s="130"/>
      <c r="D1849" s="130">
        <v>1329313420</v>
      </c>
      <c r="E1849" s="130" t="s">
        <v>1399</v>
      </c>
      <c r="F1849" s="223"/>
      <c r="G1849" s="15">
        <v>0</v>
      </c>
      <c r="H1849" s="15">
        <v>110</v>
      </c>
      <c r="I1849" s="29">
        <v>-110</v>
      </c>
      <c r="J1849" s="29">
        <v>-110</v>
      </c>
      <c r="K1849" s="48"/>
    </row>
    <row r="1850" spans="1:11" x14ac:dyDescent="0.25">
      <c r="A1850" s="129"/>
      <c r="B1850" s="130"/>
      <c r="C1850" s="130"/>
      <c r="D1850" s="130">
        <v>1329314420</v>
      </c>
      <c r="E1850" s="130" t="s">
        <v>1400</v>
      </c>
      <c r="F1850" s="223"/>
      <c r="G1850" s="15">
        <v>0</v>
      </c>
      <c r="H1850" s="15">
        <v>0</v>
      </c>
      <c r="I1850" s="29">
        <v>0</v>
      </c>
      <c r="J1850" s="29">
        <v>-20</v>
      </c>
      <c r="K1850" s="48"/>
    </row>
    <row r="1851" spans="1:11" x14ac:dyDescent="0.25">
      <c r="A1851" s="129"/>
      <c r="B1851" s="130"/>
      <c r="C1851" s="130"/>
      <c r="D1851" s="130">
        <v>1329317420</v>
      </c>
      <c r="E1851" s="130" t="s">
        <v>1401</v>
      </c>
      <c r="F1851" s="223"/>
      <c r="G1851" s="15">
        <v>-208</v>
      </c>
      <c r="H1851" s="15">
        <v>52</v>
      </c>
      <c r="I1851" s="29">
        <v>-260</v>
      </c>
      <c r="J1851" s="29">
        <v>-183</v>
      </c>
      <c r="K1851" s="48"/>
    </row>
    <row r="1852" spans="1:11" x14ac:dyDescent="0.25">
      <c r="A1852" s="129"/>
      <c r="B1852" s="130"/>
      <c r="C1852" s="130"/>
      <c r="D1852" s="130">
        <v>1329321920</v>
      </c>
      <c r="E1852" s="130" t="s">
        <v>1402</v>
      </c>
      <c r="F1852" s="223"/>
      <c r="G1852" s="15">
        <v>-125</v>
      </c>
      <c r="H1852" s="15">
        <v>0</v>
      </c>
      <c r="I1852" s="29">
        <v>-125</v>
      </c>
      <c r="J1852" s="29">
        <v>-60</v>
      </c>
      <c r="K1852" s="48">
        <v>0</v>
      </c>
    </row>
    <row r="1853" spans="1:11" x14ac:dyDescent="0.25">
      <c r="A1853" s="129"/>
      <c r="B1853" s="130"/>
      <c r="C1853" s="130"/>
      <c r="D1853" s="130">
        <v>1329900710</v>
      </c>
      <c r="E1853" s="130" t="s">
        <v>1403</v>
      </c>
      <c r="F1853" s="223"/>
      <c r="G1853" s="15">
        <v>-1072</v>
      </c>
      <c r="H1853" s="15">
        <v>459</v>
      </c>
      <c r="I1853" s="29">
        <v>-1531</v>
      </c>
      <c r="J1853" s="29">
        <v>-1391</v>
      </c>
      <c r="K1853" s="48">
        <v>-1465.222</v>
      </c>
    </row>
    <row r="1854" spans="1:11" x14ac:dyDescent="0.25">
      <c r="A1854" s="129"/>
      <c r="B1854" s="130"/>
      <c r="C1854" s="131"/>
      <c r="D1854" s="131">
        <v>1329900921</v>
      </c>
      <c r="E1854" s="131" t="s">
        <v>1328</v>
      </c>
      <c r="F1854" s="223"/>
      <c r="G1854" s="15">
        <v>0</v>
      </c>
      <c r="H1854" s="15">
        <v>0</v>
      </c>
      <c r="I1854" s="29">
        <v>0</v>
      </c>
      <c r="J1854" s="29">
        <v>-193</v>
      </c>
      <c r="K1854" s="48">
        <v>-183.161</v>
      </c>
    </row>
    <row r="1855" spans="1:11" x14ac:dyDescent="0.25">
      <c r="A1855" s="129"/>
      <c r="B1855" s="130"/>
      <c r="C1855" s="249" t="s">
        <v>1331</v>
      </c>
      <c r="D1855" s="249"/>
      <c r="E1855" s="249"/>
      <c r="F1855" s="144"/>
      <c r="G1855" s="145">
        <v>-7514</v>
      </c>
      <c r="H1855" s="145">
        <v>2591</v>
      </c>
      <c r="I1855" s="146">
        <v>-10105</v>
      </c>
      <c r="J1855" s="146">
        <v>-9001</v>
      </c>
      <c r="K1855" s="147">
        <v>-8845.6201099999998</v>
      </c>
    </row>
    <row r="1856" spans="1:11" x14ac:dyDescent="0.25">
      <c r="A1856" s="129"/>
      <c r="B1856" s="130"/>
      <c r="C1856" s="142" t="s">
        <v>202</v>
      </c>
      <c r="D1856" s="142">
        <v>1323000420</v>
      </c>
      <c r="E1856" s="142" t="s">
        <v>1404</v>
      </c>
      <c r="F1856" s="223"/>
      <c r="G1856" s="15">
        <v>-89</v>
      </c>
      <c r="H1856" s="15">
        <v>31</v>
      </c>
      <c r="I1856" s="29">
        <v>-120</v>
      </c>
      <c r="J1856" s="29">
        <v>-120</v>
      </c>
      <c r="K1856" s="48">
        <v>-119.1863</v>
      </c>
    </row>
    <row r="1857" spans="1:11" x14ac:dyDescent="0.25">
      <c r="A1857" s="129"/>
      <c r="B1857" s="130"/>
      <c r="C1857" s="131"/>
      <c r="D1857" s="131">
        <v>1323000920</v>
      </c>
      <c r="E1857" s="131" t="s">
        <v>1405</v>
      </c>
      <c r="F1857" s="223"/>
      <c r="G1857" s="15">
        <v>-23</v>
      </c>
      <c r="H1857" s="15">
        <v>3</v>
      </c>
      <c r="I1857" s="29">
        <v>-26</v>
      </c>
      <c r="J1857" s="29">
        <v>-26</v>
      </c>
      <c r="K1857" s="48">
        <v>-26.198</v>
      </c>
    </row>
    <row r="1858" spans="1:11" x14ac:dyDescent="0.25">
      <c r="A1858" s="129"/>
      <c r="B1858" s="131"/>
      <c r="C1858" s="249" t="s">
        <v>1336</v>
      </c>
      <c r="D1858" s="249"/>
      <c r="E1858" s="249"/>
      <c r="F1858" s="132"/>
      <c r="G1858" s="133">
        <v>-112</v>
      </c>
      <c r="H1858" s="133">
        <v>34</v>
      </c>
      <c r="I1858" s="134">
        <v>-146</v>
      </c>
      <c r="J1858" s="134">
        <v>-146</v>
      </c>
      <c r="K1858" s="135">
        <v>-145.3843</v>
      </c>
    </row>
    <row r="1859" spans="1:11" x14ac:dyDescent="0.25">
      <c r="A1859" s="148"/>
      <c r="B1859" s="136" t="s">
        <v>9</v>
      </c>
      <c r="C1859" s="137"/>
      <c r="D1859" s="137"/>
      <c r="E1859" s="137"/>
      <c r="F1859" s="138"/>
      <c r="G1859" s="139">
        <v>-20035</v>
      </c>
      <c r="H1859" s="139">
        <v>6852</v>
      </c>
      <c r="I1859" s="140">
        <v>-26887</v>
      </c>
      <c r="J1859" s="140">
        <v>-25797</v>
      </c>
      <c r="K1859" s="141">
        <v>-23555.857740000007</v>
      </c>
    </row>
    <row r="1860" spans="1:11" ht="27.6" x14ac:dyDescent="0.25">
      <c r="A1860" s="156" t="s">
        <v>203</v>
      </c>
      <c r="B1860" s="157"/>
      <c r="C1860" s="157"/>
      <c r="D1860" s="157"/>
      <c r="E1860" s="157"/>
      <c r="F1860" s="151">
        <v>146.85</v>
      </c>
      <c r="G1860" s="152">
        <v>27327</v>
      </c>
      <c r="H1860" s="152">
        <v>-3350</v>
      </c>
      <c r="I1860" s="153">
        <v>30677</v>
      </c>
      <c r="J1860" s="153">
        <v>30447</v>
      </c>
      <c r="K1860" s="154">
        <v>28580.926359999998</v>
      </c>
    </row>
    <row r="1861" spans="1:11" ht="13.8" customHeight="1" x14ac:dyDescent="0.25">
      <c r="A1861" s="155" t="s">
        <v>111</v>
      </c>
      <c r="B1861" s="142" t="s">
        <v>10</v>
      </c>
      <c r="C1861" s="142" t="s">
        <v>204</v>
      </c>
      <c r="D1861" s="130">
        <v>1753000820</v>
      </c>
      <c r="E1861" s="130" t="s">
        <v>1406</v>
      </c>
      <c r="F1861" s="223"/>
      <c r="G1861" s="15">
        <v>0</v>
      </c>
      <c r="H1861" s="15">
        <v>0</v>
      </c>
      <c r="I1861" s="29">
        <v>0</v>
      </c>
      <c r="J1861" s="29">
        <v>12</v>
      </c>
      <c r="K1861" s="48">
        <v>12</v>
      </c>
    </row>
    <row r="1862" spans="1:11" ht="13.8" customHeight="1" x14ac:dyDescent="0.25">
      <c r="A1862" s="129"/>
      <c r="B1862" s="130"/>
      <c r="C1862" s="130"/>
      <c r="D1862" s="130">
        <v>1828100110</v>
      </c>
      <c r="E1862" s="130" t="s">
        <v>1407</v>
      </c>
      <c r="F1862" s="223">
        <v>7.85</v>
      </c>
      <c r="G1862" s="15">
        <v>1803</v>
      </c>
      <c r="H1862" s="15">
        <v>-296</v>
      </c>
      <c r="I1862" s="29">
        <v>2099</v>
      </c>
      <c r="J1862" s="29">
        <v>1486</v>
      </c>
      <c r="K1862" s="48">
        <v>1255.1989699999999</v>
      </c>
    </row>
    <row r="1863" spans="1:11" ht="13.8" customHeight="1" x14ac:dyDescent="0.25">
      <c r="A1863" s="129"/>
      <c r="B1863" s="130"/>
      <c r="C1863" s="130"/>
      <c r="D1863" s="130">
        <v>1828100130</v>
      </c>
      <c r="E1863" s="130" t="s">
        <v>1408</v>
      </c>
      <c r="F1863" s="223"/>
      <c r="G1863" s="15">
        <v>89</v>
      </c>
      <c r="H1863" s="15">
        <v>-30</v>
      </c>
      <c r="I1863" s="29">
        <v>119</v>
      </c>
      <c r="J1863" s="29">
        <v>105</v>
      </c>
      <c r="K1863" s="48">
        <v>170.76944</v>
      </c>
    </row>
    <row r="1864" spans="1:11" ht="13.8" customHeight="1" x14ac:dyDescent="0.25">
      <c r="A1864" s="129"/>
      <c r="B1864" s="130"/>
      <c r="C1864" s="130"/>
      <c r="D1864" s="130">
        <v>1828100140</v>
      </c>
      <c r="E1864" s="130" t="s">
        <v>1409</v>
      </c>
      <c r="F1864" s="223"/>
      <c r="G1864" s="15">
        <v>120</v>
      </c>
      <c r="H1864" s="15">
        <v>0</v>
      </c>
      <c r="I1864" s="29">
        <v>120</v>
      </c>
      <c r="J1864" s="29">
        <v>120</v>
      </c>
      <c r="K1864" s="48">
        <v>120.32777</v>
      </c>
    </row>
    <row r="1865" spans="1:11" ht="13.8" customHeight="1" x14ac:dyDescent="0.25">
      <c r="A1865" s="129"/>
      <c r="B1865" s="130"/>
      <c r="C1865" s="130"/>
      <c r="D1865" s="130">
        <v>1828100492</v>
      </c>
      <c r="E1865" s="130" t="s">
        <v>1410</v>
      </c>
      <c r="F1865" s="223"/>
      <c r="G1865" s="15">
        <v>70</v>
      </c>
      <c r="H1865" s="15">
        <v>0</v>
      </c>
      <c r="I1865" s="29">
        <v>70</v>
      </c>
      <c r="J1865" s="29">
        <v>70</v>
      </c>
      <c r="K1865" s="48">
        <v>68.965000000000003</v>
      </c>
    </row>
    <row r="1866" spans="1:11" ht="13.8" customHeight="1" x14ac:dyDescent="0.25">
      <c r="A1866" s="129"/>
      <c r="B1866" s="130"/>
      <c r="C1866" s="130"/>
      <c r="D1866" s="130">
        <v>1828100511</v>
      </c>
      <c r="E1866" s="130" t="s">
        <v>1411</v>
      </c>
      <c r="F1866" s="223"/>
      <c r="G1866" s="15">
        <v>3</v>
      </c>
      <c r="H1866" s="15">
        <v>0</v>
      </c>
      <c r="I1866" s="29">
        <v>3</v>
      </c>
      <c r="J1866" s="29">
        <v>3</v>
      </c>
      <c r="K1866" s="48">
        <v>2.99</v>
      </c>
    </row>
    <row r="1867" spans="1:11" ht="13.8" customHeight="1" x14ac:dyDescent="0.25">
      <c r="A1867" s="129"/>
      <c r="B1867" s="130"/>
      <c r="C1867" s="130"/>
      <c r="D1867" s="130">
        <v>1828100593</v>
      </c>
      <c r="E1867" s="130" t="s">
        <v>272</v>
      </c>
      <c r="F1867" s="223"/>
      <c r="G1867" s="15">
        <v>130</v>
      </c>
      <c r="H1867" s="15">
        <v>-20</v>
      </c>
      <c r="I1867" s="29">
        <v>150</v>
      </c>
      <c r="J1867" s="29">
        <v>150</v>
      </c>
      <c r="K1867" s="48">
        <v>105.76300000000001</v>
      </c>
    </row>
    <row r="1868" spans="1:11" ht="13.8" customHeight="1" x14ac:dyDescent="0.25">
      <c r="A1868" s="129"/>
      <c r="B1868" s="130"/>
      <c r="C1868" s="130"/>
      <c r="D1868" s="130">
        <v>1828100780</v>
      </c>
      <c r="E1868" s="130" t="s">
        <v>1412</v>
      </c>
      <c r="F1868" s="223"/>
      <c r="G1868" s="15">
        <v>10</v>
      </c>
      <c r="H1868" s="15">
        <v>0</v>
      </c>
      <c r="I1868" s="29">
        <v>10</v>
      </c>
      <c r="J1868" s="29">
        <v>10</v>
      </c>
      <c r="K1868" s="48">
        <v>9.9997000000000007</v>
      </c>
    </row>
    <row r="1869" spans="1:11" ht="13.8" customHeight="1" x14ac:dyDescent="0.25">
      <c r="A1869" s="129"/>
      <c r="B1869" s="130"/>
      <c r="C1869" s="130"/>
      <c r="D1869" s="130">
        <v>1828100781</v>
      </c>
      <c r="E1869" s="130" t="s">
        <v>1413</v>
      </c>
      <c r="F1869" s="223"/>
      <c r="G1869" s="15">
        <v>72</v>
      </c>
      <c r="H1869" s="15">
        <v>0</v>
      </c>
      <c r="I1869" s="29">
        <v>72</v>
      </c>
      <c r="J1869" s="29">
        <v>30</v>
      </c>
      <c r="K1869" s="48">
        <v>29.819849999999999</v>
      </c>
    </row>
    <row r="1870" spans="1:11" ht="13.8" customHeight="1" x14ac:dyDescent="0.25">
      <c r="A1870" s="129"/>
      <c r="B1870" s="130"/>
      <c r="C1870" s="130"/>
      <c r="D1870" s="130">
        <v>1828200110</v>
      </c>
      <c r="E1870" s="130" t="s">
        <v>1414</v>
      </c>
      <c r="F1870" s="223">
        <v>11.600000000000001</v>
      </c>
      <c r="G1870" s="15">
        <v>1663</v>
      </c>
      <c r="H1870" s="15">
        <v>-17</v>
      </c>
      <c r="I1870" s="29">
        <v>1680</v>
      </c>
      <c r="J1870" s="29">
        <v>2590</v>
      </c>
      <c r="K1870" s="48">
        <v>2335.08736</v>
      </c>
    </row>
    <row r="1871" spans="1:11" ht="13.8" customHeight="1" x14ac:dyDescent="0.25">
      <c r="A1871" s="129"/>
      <c r="B1871" s="130"/>
      <c r="C1871" s="130"/>
      <c r="D1871" s="130">
        <v>1828200130</v>
      </c>
      <c r="E1871" s="130" t="s">
        <v>1415</v>
      </c>
      <c r="F1871" s="223"/>
      <c r="G1871" s="15">
        <v>68</v>
      </c>
      <c r="H1871" s="15">
        <v>-24</v>
      </c>
      <c r="I1871" s="29">
        <v>92</v>
      </c>
      <c r="J1871" s="29">
        <v>150</v>
      </c>
      <c r="K1871" s="48">
        <v>136.07840999999999</v>
      </c>
    </row>
    <row r="1872" spans="1:11" ht="13.8" customHeight="1" x14ac:dyDescent="0.25">
      <c r="A1872" s="129"/>
      <c r="B1872" s="130"/>
      <c r="C1872" s="130"/>
      <c r="D1872" s="130">
        <v>1828200140</v>
      </c>
      <c r="E1872" s="130" t="s">
        <v>1416</v>
      </c>
      <c r="F1872" s="223"/>
      <c r="G1872" s="15">
        <v>100</v>
      </c>
      <c r="H1872" s="15">
        <v>0</v>
      </c>
      <c r="I1872" s="29">
        <v>100</v>
      </c>
      <c r="J1872" s="29">
        <v>250</v>
      </c>
      <c r="K1872" s="48">
        <v>202.19211999999999</v>
      </c>
    </row>
    <row r="1873" spans="1:11" ht="13.8" customHeight="1" x14ac:dyDescent="0.25">
      <c r="A1873" s="129"/>
      <c r="B1873" s="130"/>
      <c r="C1873" s="130"/>
      <c r="D1873" s="130">
        <v>1828200710</v>
      </c>
      <c r="E1873" s="130" t="s">
        <v>1417</v>
      </c>
      <c r="F1873" s="223"/>
      <c r="G1873" s="15">
        <v>74</v>
      </c>
      <c r="H1873" s="15">
        <v>-36</v>
      </c>
      <c r="I1873" s="29">
        <v>110</v>
      </c>
      <c r="J1873" s="29">
        <v>130</v>
      </c>
      <c r="K1873" s="48">
        <v>158.54900000000001</v>
      </c>
    </row>
    <row r="1874" spans="1:11" ht="13.8" customHeight="1" x14ac:dyDescent="0.25">
      <c r="A1874" s="129"/>
      <c r="B1874" s="130"/>
      <c r="C1874" s="130"/>
      <c r="D1874" s="130">
        <v>1828200711</v>
      </c>
      <c r="E1874" s="130" t="s">
        <v>1418</v>
      </c>
      <c r="F1874" s="223"/>
      <c r="G1874" s="15">
        <v>57</v>
      </c>
      <c r="H1874" s="15">
        <v>-18</v>
      </c>
      <c r="I1874" s="29">
        <v>75</v>
      </c>
      <c r="J1874" s="29">
        <v>75</v>
      </c>
      <c r="K1874" s="48">
        <v>75</v>
      </c>
    </row>
    <row r="1875" spans="1:11" ht="13.8" customHeight="1" x14ac:dyDescent="0.25">
      <c r="A1875" s="129"/>
      <c r="B1875" s="130"/>
      <c r="C1875" s="130"/>
      <c r="D1875" s="130">
        <v>1828200751</v>
      </c>
      <c r="E1875" s="130" t="s">
        <v>1419</v>
      </c>
      <c r="F1875" s="223"/>
      <c r="G1875" s="15">
        <v>53</v>
      </c>
      <c r="H1875" s="15">
        <v>-27</v>
      </c>
      <c r="I1875" s="29">
        <v>80</v>
      </c>
      <c r="J1875" s="29">
        <v>102</v>
      </c>
      <c r="K1875" s="48">
        <v>89.7</v>
      </c>
    </row>
    <row r="1876" spans="1:11" ht="13.8" customHeight="1" x14ac:dyDescent="0.25">
      <c r="A1876" s="129"/>
      <c r="B1876" s="130"/>
      <c r="C1876" s="130"/>
      <c r="D1876" s="130">
        <v>1828200752</v>
      </c>
      <c r="E1876" s="130" t="s">
        <v>1420</v>
      </c>
      <c r="F1876" s="223"/>
      <c r="G1876" s="15">
        <v>218</v>
      </c>
      <c r="H1876" s="15">
        <v>-111</v>
      </c>
      <c r="I1876" s="29">
        <v>329</v>
      </c>
      <c r="J1876" s="29">
        <v>366</v>
      </c>
      <c r="K1876" s="48">
        <v>299.99948999999998</v>
      </c>
    </row>
    <row r="1877" spans="1:11" ht="13.8" customHeight="1" x14ac:dyDescent="0.25">
      <c r="A1877" s="129"/>
      <c r="B1877" s="130"/>
      <c r="C1877" s="130"/>
      <c r="D1877" s="130">
        <v>1828200753</v>
      </c>
      <c r="E1877" s="130" t="s">
        <v>1287</v>
      </c>
      <c r="F1877" s="223"/>
      <c r="G1877" s="15">
        <v>0</v>
      </c>
      <c r="H1877" s="15">
        <v>0</v>
      </c>
      <c r="I1877" s="29">
        <v>0</v>
      </c>
      <c r="J1877" s="29">
        <v>43</v>
      </c>
      <c r="K1877" s="48">
        <v>13.329000000000001</v>
      </c>
    </row>
    <row r="1878" spans="1:11" ht="13.8" customHeight="1" x14ac:dyDescent="0.25">
      <c r="A1878" s="129"/>
      <c r="B1878" s="130"/>
      <c r="C1878" s="130"/>
      <c r="D1878" s="130">
        <v>1828200780</v>
      </c>
      <c r="E1878" s="130" t="s">
        <v>1421</v>
      </c>
      <c r="F1878" s="223"/>
      <c r="G1878" s="15">
        <v>80</v>
      </c>
      <c r="H1878" s="15">
        <v>0</v>
      </c>
      <c r="I1878" s="29">
        <v>80</v>
      </c>
      <c r="J1878" s="29">
        <v>86</v>
      </c>
      <c r="K1878" s="48">
        <v>81.908899999999988</v>
      </c>
    </row>
    <row r="1879" spans="1:11" ht="13.8" customHeight="1" x14ac:dyDescent="0.25">
      <c r="A1879" s="129"/>
      <c r="B1879" s="130"/>
      <c r="C1879" s="130"/>
      <c r="D1879" s="130">
        <v>1828200810</v>
      </c>
      <c r="E1879" s="130" t="s">
        <v>1422</v>
      </c>
      <c r="F1879" s="223"/>
      <c r="G1879" s="15">
        <v>0</v>
      </c>
      <c r="H1879" s="15">
        <v>0</v>
      </c>
      <c r="I1879" s="29">
        <v>0</v>
      </c>
      <c r="J1879" s="29">
        <v>0</v>
      </c>
      <c r="K1879" s="48">
        <v>40</v>
      </c>
    </row>
    <row r="1880" spans="1:11" ht="13.8" customHeight="1" x14ac:dyDescent="0.25">
      <c r="A1880" s="129"/>
      <c r="B1880" s="130"/>
      <c r="C1880" s="130"/>
      <c r="D1880" s="130">
        <v>1828300110</v>
      </c>
      <c r="E1880" s="130" t="s">
        <v>1423</v>
      </c>
      <c r="F1880" s="223">
        <v>7.1</v>
      </c>
      <c r="G1880" s="15">
        <v>876</v>
      </c>
      <c r="H1880" s="15">
        <v>-9</v>
      </c>
      <c r="I1880" s="29">
        <v>885</v>
      </c>
      <c r="J1880" s="29">
        <v>880</v>
      </c>
      <c r="K1880" s="48">
        <v>876.87337000000002</v>
      </c>
    </row>
    <row r="1881" spans="1:11" ht="13.8" customHeight="1" x14ac:dyDescent="0.25">
      <c r="A1881" s="129"/>
      <c r="B1881" s="130"/>
      <c r="C1881" s="130"/>
      <c r="D1881" s="130">
        <v>1828300115</v>
      </c>
      <c r="E1881" s="130" t="s">
        <v>261</v>
      </c>
      <c r="F1881" s="223"/>
      <c r="G1881" s="15">
        <v>120</v>
      </c>
      <c r="H1881" s="15">
        <v>0</v>
      </c>
      <c r="I1881" s="29">
        <v>120</v>
      </c>
      <c r="J1881" s="29">
        <v>120</v>
      </c>
      <c r="K1881" s="48">
        <v>91.31</v>
      </c>
    </row>
    <row r="1882" spans="1:11" ht="13.8" customHeight="1" x14ac:dyDescent="0.25">
      <c r="A1882" s="129"/>
      <c r="B1882" s="130"/>
      <c r="C1882" s="130"/>
      <c r="D1882" s="130">
        <v>1828300130</v>
      </c>
      <c r="E1882" s="130" t="s">
        <v>1424</v>
      </c>
      <c r="F1882" s="223"/>
      <c r="G1882" s="15">
        <v>21</v>
      </c>
      <c r="H1882" s="15">
        <v>-6</v>
      </c>
      <c r="I1882" s="29">
        <v>27</v>
      </c>
      <c r="J1882" s="29">
        <v>30</v>
      </c>
      <c r="K1882" s="48">
        <v>27.032790000000002</v>
      </c>
    </row>
    <row r="1883" spans="1:11" ht="13.8" customHeight="1" x14ac:dyDescent="0.25">
      <c r="A1883" s="129"/>
      <c r="B1883" s="130"/>
      <c r="C1883" s="130"/>
      <c r="D1883" s="130">
        <v>1828300140</v>
      </c>
      <c r="E1883" s="130" t="s">
        <v>1425</v>
      </c>
      <c r="F1883" s="223"/>
      <c r="G1883" s="15">
        <v>0</v>
      </c>
      <c r="H1883" s="15">
        <v>0</v>
      </c>
      <c r="I1883" s="29">
        <v>0</v>
      </c>
      <c r="J1883" s="29">
        <v>40</v>
      </c>
      <c r="K1883" s="48">
        <v>0</v>
      </c>
    </row>
    <row r="1884" spans="1:11" ht="13.8" customHeight="1" x14ac:dyDescent="0.25">
      <c r="A1884" s="129"/>
      <c r="B1884" s="130"/>
      <c r="C1884" s="130"/>
      <c r="D1884" s="130">
        <v>1828300210</v>
      </c>
      <c r="E1884" s="130" t="s">
        <v>1426</v>
      </c>
      <c r="F1884" s="223">
        <v>11.5</v>
      </c>
      <c r="G1884" s="15">
        <v>1569</v>
      </c>
      <c r="H1884" s="15">
        <v>-242</v>
      </c>
      <c r="I1884" s="29">
        <v>1811</v>
      </c>
      <c r="J1884" s="29">
        <v>1643</v>
      </c>
      <c r="K1884" s="48">
        <v>1383.66246</v>
      </c>
    </row>
    <row r="1885" spans="1:11" ht="13.8" customHeight="1" x14ac:dyDescent="0.25">
      <c r="A1885" s="129"/>
      <c r="B1885" s="130"/>
      <c r="C1885" s="130"/>
      <c r="D1885" s="130">
        <v>1828300430</v>
      </c>
      <c r="E1885" s="130" t="s">
        <v>1012</v>
      </c>
      <c r="F1885" s="223"/>
      <c r="G1885" s="15">
        <v>130</v>
      </c>
      <c r="H1885" s="15">
        <v>-20</v>
      </c>
      <c r="I1885" s="29">
        <v>150</v>
      </c>
      <c r="J1885" s="29">
        <v>150</v>
      </c>
      <c r="K1885" s="48">
        <v>153.77706000000001</v>
      </c>
    </row>
    <row r="1886" spans="1:11" ht="13.8" customHeight="1" x14ac:dyDescent="0.25">
      <c r="A1886" s="129"/>
      <c r="B1886" s="130"/>
      <c r="C1886" s="130"/>
      <c r="D1886" s="130">
        <v>1828300431</v>
      </c>
      <c r="E1886" s="130" t="s">
        <v>1013</v>
      </c>
      <c r="F1886" s="223"/>
      <c r="G1886" s="15">
        <v>4</v>
      </c>
      <c r="H1886" s="15">
        <v>0</v>
      </c>
      <c r="I1886" s="29">
        <v>4</v>
      </c>
      <c r="J1886" s="29">
        <v>20</v>
      </c>
      <c r="K1886" s="48">
        <v>13.72062</v>
      </c>
    </row>
    <row r="1887" spans="1:11" ht="13.8" customHeight="1" x14ac:dyDescent="0.25">
      <c r="A1887" s="129"/>
      <c r="B1887" s="130"/>
      <c r="C1887" s="130"/>
      <c r="D1887" s="130">
        <v>1828300492</v>
      </c>
      <c r="E1887" s="130" t="s">
        <v>285</v>
      </c>
      <c r="F1887" s="223"/>
      <c r="G1887" s="15">
        <v>40</v>
      </c>
      <c r="H1887" s="15">
        <v>0</v>
      </c>
      <c r="I1887" s="29">
        <v>40</v>
      </c>
      <c r="J1887" s="29">
        <v>40</v>
      </c>
      <c r="K1887" s="48">
        <v>39.408000000000001</v>
      </c>
    </row>
    <row r="1888" spans="1:11" ht="13.8" customHeight="1" x14ac:dyDescent="0.25">
      <c r="A1888" s="129"/>
      <c r="B1888" s="130"/>
      <c r="C1888" s="130"/>
      <c r="D1888" s="130">
        <v>1828300511</v>
      </c>
      <c r="E1888" s="130" t="s">
        <v>1427</v>
      </c>
      <c r="F1888" s="223"/>
      <c r="G1888" s="15">
        <v>2</v>
      </c>
      <c r="H1888" s="15">
        <v>0</v>
      </c>
      <c r="I1888" s="29">
        <v>2</v>
      </c>
      <c r="J1888" s="29">
        <v>2</v>
      </c>
      <c r="K1888" s="48">
        <v>1.87</v>
      </c>
    </row>
    <row r="1889" spans="1:11" ht="13.8" customHeight="1" x14ac:dyDescent="0.25">
      <c r="A1889" s="129"/>
      <c r="B1889" s="130"/>
      <c r="C1889" s="130"/>
      <c r="D1889" s="130">
        <v>1828300550</v>
      </c>
      <c r="E1889" s="130" t="s">
        <v>584</v>
      </c>
      <c r="F1889" s="223"/>
      <c r="G1889" s="15">
        <v>15</v>
      </c>
      <c r="H1889" s="15">
        <v>0</v>
      </c>
      <c r="I1889" s="29">
        <v>15</v>
      </c>
      <c r="J1889" s="29">
        <v>26</v>
      </c>
      <c r="K1889" s="48">
        <v>25.689599999999999</v>
      </c>
    </row>
    <row r="1890" spans="1:11" ht="13.8" customHeight="1" x14ac:dyDescent="0.25">
      <c r="A1890" s="129"/>
      <c r="B1890" s="130"/>
      <c r="C1890" s="130"/>
      <c r="D1890" s="130">
        <v>1828300750</v>
      </c>
      <c r="E1890" s="130" t="s">
        <v>1428</v>
      </c>
      <c r="F1890" s="223"/>
      <c r="G1890" s="15">
        <v>84</v>
      </c>
      <c r="H1890" s="15">
        <v>-42</v>
      </c>
      <c r="I1890" s="29">
        <v>126</v>
      </c>
      <c r="J1890" s="29">
        <v>140</v>
      </c>
      <c r="K1890" s="48">
        <v>115.98038000000001</v>
      </c>
    </row>
    <row r="1891" spans="1:11" ht="13.8" customHeight="1" x14ac:dyDescent="0.25">
      <c r="A1891" s="129"/>
      <c r="B1891" s="130"/>
      <c r="C1891" s="130"/>
      <c r="D1891" s="130">
        <v>1828300751</v>
      </c>
      <c r="E1891" s="130" t="s">
        <v>1429</v>
      </c>
      <c r="F1891" s="223"/>
      <c r="G1891" s="15">
        <v>18</v>
      </c>
      <c r="H1891" s="15">
        <v>0</v>
      </c>
      <c r="I1891" s="29">
        <v>18</v>
      </c>
      <c r="J1891" s="29">
        <v>20</v>
      </c>
      <c r="K1891" s="48">
        <v>19.814299999999999</v>
      </c>
    </row>
    <row r="1892" spans="1:11" ht="13.8" customHeight="1" x14ac:dyDescent="0.25">
      <c r="A1892" s="129"/>
      <c r="B1892" s="130"/>
      <c r="C1892" s="130"/>
      <c r="D1892" s="130">
        <v>1828300752</v>
      </c>
      <c r="E1892" s="130" t="s">
        <v>1430</v>
      </c>
      <c r="F1892" s="223"/>
      <c r="G1892" s="15">
        <v>300</v>
      </c>
      <c r="H1892" s="15">
        <v>0</v>
      </c>
      <c r="I1892" s="29">
        <v>300</v>
      </c>
      <c r="J1892" s="29">
        <v>309</v>
      </c>
      <c r="K1892" s="48">
        <v>296.49821999999995</v>
      </c>
    </row>
    <row r="1893" spans="1:11" ht="13.8" customHeight="1" x14ac:dyDescent="0.25">
      <c r="A1893" s="129"/>
      <c r="B1893" s="130"/>
      <c r="C1893" s="130"/>
      <c r="D1893" s="130">
        <v>1828300753</v>
      </c>
      <c r="E1893" s="130" t="s">
        <v>1431</v>
      </c>
      <c r="F1893" s="223"/>
      <c r="G1893" s="15">
        <v>32</v>
      </c>
      <c r="H1893" s="15">
        <v>-18</v>
      </c>
      <c r="I1893" s="29">
        <v>50</v>
      </c>
      <c r="J1893" s="29">
        <v>50</v>
      </c>
      <c r="K1893" s="48">
        <v>19.53</v>
      </c>
    </row>
    <row r="1894" spans="1:11" ht="13.8" customHeight="1" x14ac:dyDescent="0.25">
      <c r="A1894" s="129"/>
      <c r="B1894" s="130"/>
      <c r="C1894" s="130"/>
      <c r="D1894" s="130">
        <v>1828300754</v>
      </c>
      <c r="E1894" s="130" t="s">
        <v>1432</v>
      </c>
      <c r="F1894" s="223"/>
      <c r="G1894" s="15">
        <v>28</v>
      </c>
      <c r="H1894" s="15">
        <v>-12</v>
      </c>
      <c r="I1894" s="29">
        <v>40</v>
      </c>
      <c r="J1894" s="29">
        <v>40</v>
      </c>
      <c r="K1894" s="48">
        <v>29.77872</v>
      </c>
    </row>
    <row r="1895" spans="1:11" ht="13.8" customHeight="1" x14ac:dyDescent="0.25">
      <c r="A1895" s="129"/>
      <c r="B1895" s="130"/>
      <c r="C1895" s="130"/>
      <c r="D1895" s="130">
        <v>1828300780</v>
      </c>
      <c r="E1895" s="130" t="s">
        <v>391</v>
      </c>
      <c r="F1895" s="223"/>
      <c r="G1895" s="15">
        <v>38</v>
      </c>
      <c r="H1895" s="15">
        <v>0</v>
      </c>
      <c r="I1895" s="29">
        <v>38</v>
      </c>
      <c r="J1895" s="29">
        <v>52</v>
      </c>
      <c r="K1895" s="48">
        <v>51.049230000000001</v>
      </c>
    </row>
    <row r="1896" spans="1:11" ht="13.8" customHeight="1" x14ac:dyDescent="0.25">
      <c r="A1896" s="129"/>
      <c r="B1896" s="130"/>
      <c r="C1896" s="130"/>
      <c r="D1896" s="130">
        <v>1828300781</v>
      </c>
      <c r="E1896" s="130" t="s">
        <v>1433</v>
      </c>
      <c r="F1896" s="223"/>
      <c r="G1896" s="15">
        <v>50</v>
      </c>
      <c r="H1896" s="15">
        <v>0</v>
      </c>
      <c r="I1896" s="29">
        <v>50</v>
      </c>
      <c r="J1896" s="29">
        <v>60</v>
      </c>
      <c r="K1896" s="48">
        <v>59.994</v>
      </c>
    </row>
    <row r="1897" spans="1:11" ht="13.8" customHeight="1" x14ac:dyDescent="0.25">
      <c r="A1897" s="129"/>
      <c r="B1897" s="130"/>
      <c r="C1897" s="130"/>
      <c r="D1897" s="130">
        <v>1828300782</v>
      </c>
      <c r="E1897" s="130" t="s">
        <v>1434</v>
      </c>
      <c r="F1897" s="223"/>
      <c r="G1897" s="15">
        <v>38</v>
      </c>
      <c r="H1897" s="15">
        <v>0</v>
      </c>
      <c r="I1897" s="29">
        <v>38</v>
      </c>
      <c r="J1897" s="29">
        <v>42</v>
      </c>
      <c r="K1897" s="48">
        <v>41.431839999999994</v>
      </c>
    </row>
    <row r="1898" spans="1:11" ht="13.8" customHeight="1" x14ac:dyDescent="0.25">
      <c r="A1898" s="129"/>
      <c r="B1898" s="130"/>
      <c r="C1898" s="130"/>
      <c r="D1898" s="130">
        <v>1828300783</v>
      </c>
      <c r="E1898" s="130" t="s">
        <v>1435</v>
      </c>
      <c r="F1898" s="223"/>
      <c r="G1898" s="15">
        <v>78</v>
      </c>
      <c r="H1898" s="15">
        <v>-22</v>
      </c>
      <c r="I1898" s="29">
        <v>100</v>
      </c>
      <c r="J1898" s="29">
        <v>115</v>
      </c>
      <c r="K1898" s="48">
        <v>110.67413999999999</v>
      </c>
    </row>
    <row r="1899" spans="1:11" ht="13.8" customHeight="1" x14ac:dyDescent="0.25">
      <c r="A1899" s="129"/>
      <c r="B1899" s="130"/>
      <c r="C1899" s="130"/>
      <c r="D1899" s="130">
        <v>1828300784</v>
      </c>
      <c r="E1899" s="130" t="s">
        <v>1436</v>
      </c>
      <c r="F1899" s="223"/>
      <c r="G1899" s="15">
        <v>221</v>
      </c>
      <c r="H1899" s="15">
        <v>-20</v>
      </c>
      <c r="I1899" s="29">
        <v>241</v>
      </c>
      <c r="J1899" s="29">
        <v>265</v>
      </c>
      <c r="K1899" s="48">
        <v>264.36660999999998</v>
      </c>
    </row>
    <row r="1900" spans="1:11" ht="13.8" customHeight="1" x14ac:dyDescent="0.25">
      <c r="A1900" s="129"/>
      <c r="B1900" s="130"/>
      <c r="C1900" s="130"/>
      <c r="D1900" s="130">
        <v>1828300785</v>
      </c>
      <c r="E1900" s="130" t="s">
        <v>1437</v>
      </c>
      <c r="F1900" s="223"/>
      <c r="G1900" s="15">
        <v>60</v>
      </c>
      <c r="H1900" s="15">
        <v>0</v>
      </c>
      <c r="I1900" s="29">
        <v>60</v>
      </c>
      <c r="J1900" s="29">
        <v>70</v>
      </c>
      <c r="K1900" s="48">
        <v>69.170240000000007</v>
      </c>
    </row>
    <row r="1901" spans="1:11" ht="13.8" customHeight="1" x14ac:dyDescent="0.25">
      <c r="A1901" s="129"/>
      <c r="B1901" s="130"/>
      <c r="C1901" s="130"/>
      <c r="D1901" s="130">
        <v>1828300787</v>
      </c>
      <c r="E1901" s="130" t="s">
        <v>1438</v>
      </c>
      <c r="F1901" s="223"/>
      <c r="G1901" s="15">
        <v>27</v>
      </c>
      <c r="H1901" s="15">
        <v>0</v>
      </c>
      <c r="I1901" s="29">
        <v>27</v>
      </c>
      <c r="J1901" s="29">
        <v>30</v>
      </c>
      <c r="K1901" s="48">
        <v>25.13391</v>
      </c>
    </row>
    <row r="1902" spans="1:11" ht="13.8" customHeight="1" x14ac:dyDescent="0.25">
      <c r="A1902" s="129"/>
      <c r="B1902" s="130"/>
      <c r="C1902" s="130"/>
      <c r="D1902" s="130">
        <v>1828300798</v>
      </c>
      <c r="E1902" s="130" t="s">
        <v>666</v>
      </c>
      <c r="F1902" s="223"/>
      <c r="G1902" s="15">
        <v>50</v>
      </c>
      <c r="H1902" s="15">
        <v>-10</v>
      </c>
      <c r="I1902" s="29">
        <v>60</v>
      </c>
      <c r="J1902" s="29">
        <v>60</v>
      </c>
      <c r="K1902" s="48">
        <v>57.076000000000001</v>
      </c>
    </row>
    <row r="1903" spans="1:11" ht="13.8" customHeight="1" x14ac:dyDescent="0.25">
      <c r="A1903" s="129"/>
      <c r="B1903" s="130"/>
      <c r="C1903" s="130"/>
      <c r="D1903" s="130">
        <v>1828300930</v>
      </c>
      <c r="E1903" s="130" t="s">
        <v>500</v>
      </c>
      <c r="F1903" s="223"/>
      <c r="G1903" s="15">
        <v>0</v>
      </c>
      <c r="H1903" s="15">
        <v>0</v>
      </c>
      <c r="I1903" s="29">
        <v>0</v>
      </c>
      <c r="J1903" s="29">
        <v>20</v>
      </c>
      <c r="K1903" s="48">
        <v>17.604310000000002</v>
      </c>
    </row>
    <row r="1904" spans="1:11" ht="13.8" customHeight="1" x14ac:dyDescent="0.25">
      <c r="A1904" s="129"/>
      <c r="B1904" s="130"/>
      <c r="C1904" s="130"/>
      <c r="D1904" s="130">
        <v>1828400110</v>
      </c>
      <c r="E1904" s="130" t="s">
        <v>1439</v>
      </c>
      <c r="F1904" s="223">
        <v>7.75</v>
      </c>
      <c r="G1904" s="15">
        <v>1053</v>
      </c>
      <c r="H1904" s="15">
        <v>-11</v>
      </c>
      <c r="I1904" s="29">
        <v>1064</v>
      </c>
      <c r="J1904" s="29"/>
      <c r="K1904" s="48"/>
    </row>
    <row r="1905" spans="1:11" ht="13.8" customHeight="1" x14ac:dyDescent="0.25">
      <c r="A1905" s="129"/>
      <c r="B1905" s="130"/>
      <c r="C1905" s="130"/>
      <c r="D1905" s="130">
        <v>1828400130</v>
      </c>
      <c r="E1905" s="130" t="s">
        <v>1440</v>
      </c>
      <c r="F1905" s="223"/>
      <c r="G1905" s="15">
        <v>21</v>
      </c>
      <c r="H1905" s="15">
        <v>-6</v>
      </c>
      <c r="I1905" s="29">
        <v>27</v>
      </c>
      <c r="J1905" s="29"/>
      <c r="K1905" s="48"/>
    </row>
    <row r="1906" spans="1:11" ht="13.8" customHeight="1" x14ac:dyDescent="0.25">
      <c r="A1906" s="129"/>
      <c r="B1906" s="130"/>
      <c r="C1906" s="130"/>
      <c r="D1906" s="130">
        <v>1828400140</v>
      </c>
      <c r="E1906" s="130" t="s">
        <v>1441</v>
      </c>
      <c r="F1906" s="223"/>
      <c r="G1906" s="15">
        <v>210</v>
      </c>
      <c r="H1906" s="15">
        <v>-50</v>
      </c>
      <c r="I1906" s="29">
        <v>260</v>
      </c>
      <c r="J1906" s="29">
        <v>0</v>
      </c>
      <c r="K1906" s="48">
        <v>0</v>
      </c>
    </row>
    <row r="1907" spans="1:11" ht="13.8" customHeight="1" x14ac:dyDescent="0.25">
      <c r="A1907" s="129"/>
      <c r="B1907" s="130"/>
      <c r="C1907" s="130"/>
      <c r="D1907" s="130">
        <v>1828900781</v>
      </c>
      <c r="E1907" s="130" t="s">
        <v>1442</v>
      </c>
      <c r="F1907" s="223"/>
      <c r="G1907" s="15">
        <v>90</v>
      </c>
      <c r="H1907" s="15">
        <v>-18</v>
      </c>
      <c r="I1907" s="29">
        <v>108</v>
      </c>
      <c r="J1907" s="29">
        <v>125</v>
      </c>
      <c r="K1907" s="48">
        <v>145.15700000000001</v>
      </c>
    </row>
    <row r="1908" spans="1:11" ht="13.8" customHeight="1" x14ac:dyDescent="0.25">
      <c r="A1908" s="129"/>
      <c r="B1908" s="130"/>
      <c r="C1908" s="130"/>
      <c r="D1908" s="130">
        <v>1828900782</v>
      </c>
      <c r="E1908" s="130" t="s">
        <v>1443</v>
      </c>
      <c r="F1908" s="223"/>
      <c r="G1908" s="15">
        <v>44</v>
      </c>
      <c r="H1908" s="15">
        <v>-10</v>
      </c>
      <c r="I1908" s="29">
        <v>54</v>
      </c>
      <c r="J1908" s="29">
        <v>75</v>
      </c>
      <c r="K1908" s="48">
        <v>75.057009999999991</v>
      </c>
    </row>
    <row r="1909" spans="1:11" ht="13.8" customHeight="1" x14ac:dyDescent="0.25">
      <c r="A1909" s="129"/>
      <c r="B1909" s="130"/>
      <c r="C1909" s="130"/>
      <c r="D1909" s="130">
        <v>1828900783</v>
      </c>
      <c r="E1909" s="130" t="s">
        <v>1444</v>
      </c>
      <c r="F1909" s="223"/>
      <c r="G1909" s="15">
        <v>113</v>
      </c>
      <c r="H1909" s="15">
        <v>-22</v>
      </c>
      <c r="I1909" s="29">
        <v>135</v>
      </c>
      <c r="J1909" s="29">
        <v>150</v>
      </c>
      <c r="K1909" s="48">
        <v>189.39101000000002</v>
      </c>
    </row>
    <row r="1910" spans="1:11" ht="13.8" customHeight="1" x14ac:dyDescent="0.25">
      <c r="A1910" s="129"/>
      <c r="B1910" s="130"/>
      <c r="C1910" s="130"/>
      <c r="D1910" s="130">
        <v>1828900784</v>
      </c>
      <c r="E1910" s="130" t="s">
        <v>1445</v>
      </c>
      <c r="F1910" s="223"/>
      <c r="G1910" s="15">
        <v>203</v>
      </c>
      <c r="H1910" s="15">
        <v>-40</v>
      </c>
      <c r="I1910" s="29">
        <v>243</v>
      </c>
      <c r="J1910" s="29">
        <v>250</v>
      </c>
      <c r="K1910" s="48">
        <v>290.40071</v>
      </c>
    </row>
    <row r="1911" spans="1:11" ht="13.8" customHeight="1" x14ac:dyDescent="0.25">
      <c r="A1911" s="129"/>
      <c r="B1911" s="130"/>
      <c r="C1911" s="130"/>
      <c r="D1911" s="130">
        <v>1828900785</v>
      </c>
      <c r="E1911" s="130" t="s">
        <v>1446</v>
      </c>
      <c r="F1911" s="223"/>
      <c r="G1911" s="15">
        <v>120</v>
      </c>
      <c r="H1911" s="15">
        <v>-10</v>
      </c>
      <c r="I1911" s="29">
        <v>130</v>
      </c>
      <c r="J1911" s="29">
        <v>150</v>
      </c>
      <c r="K1911" s="48">
        <v>149.98633999999998</v>
      </c>
    </row>
    <row r="1912" spans="1:11" ht="13.8" customHeight="1" x14ac:dyDescent="0.25">
      <c r="A1912" s="129"/>
      <c r="B1912" s="130"/>
      <c r="C1912" s="130"/>
      <c r="D1912" s="130">
        <v>1828900786</v>
      </c>
      <c r="E1912" s="130" t="s">
        <v>1447</v>
      </c>
      <c r="F1912" s="223"/>
      <c r="G1912" s="15">
        <v>43</v>
      </c>
      <c r="H1912" s="15">
        <v>-4</v>
      </c>
      <c r="I1912" s="29">
        <v>47</v>
      </c>
      <c r="J1912" s="29">
        <v>55</v>
      </c>
      <c r="K1912" s="48">
        <v>54.989839999999994</v>
      </c>
    </row>
    <row r="1913" spans="1:11" ht="13.8" customHeight="1" x14ac:dyDescent="0.25">
      <c r="A1913" s="129"/>
      <c r="B1913" s="130"/>
      <c r="C1913" s="130"/>
      <c r="D1913" s="130">
        <v>1828900787</v>
      </c>
      <c r="E1913" s="130" t="s">
        <v>1448</v>
      </c>
      <c r="F1913" s="223"/>
      <c r="G1913" s="15">
        <v>50</v>
      </c>
      <c r="H1913" s="15">
        <v>-10</v>
      </c>
      <c r="I1913" s="29">
        <v>60</v>
      </c>
      <c r="J1913" s="29">
        <v>60</v>
      </c>
      <c r="K1913" s="48">
        <v>0</v>
      </c>
    </row>
    <row r="1914" spans="1:11" ht="13.8" customHeight="1" x14ac:dyDescent="0.25">
      <c r="A1914" s="129"/>
      <c r="B1914" s="130"/>
      <c r="C1914" s="130"/>
      <c r="D1914" s="130">
        <v>1869001110</v>
      </c>
      <c r="E1914" s="130" t="s">
        <v>1449</v>
      </c>
      <c r="F1914" s="223">
        <v>1.6</v>
      </c>
      <c r="G1914" s="15">
        <v>236</v>
      </c>
      <c r="H1914" s="15">
        <v>-22</v>
      </c>
      <c r="I1914" s="29">
        <v>258</v>
      </c>
      <c r="J1914" s="29">
        <v>270</v>
      </c>
      <c r="K1914" s="48">
        <v>198.16399999999999</v>
      </c>
    </row>
    <row r="1915" spans="1:11" ht="13.8" customHeight="1" x14ac:dyDescent="0.25">
      <c r="A1915" s="129"/>
      <c r="B1915" s="130"/>
      <c r="C1915" s="130"/>
      <c r="D1915" s="130">
        <v>1869001130</v>
      </c>
      <c r="E1915" s="130" t="s">
        <v>1450</v>
      </c>
      <c r="F1915" s="223"/>
      <c r="G1915" s="15">
        <v>0</v>
      </c>
      <c r="H1915" s="15">
        <v>0</v>
      </c>
      <c r="I1915" s="29">
        <v>0</v>
      </c>
      <c r="J1915" s="29">
        <v>0</v>
      </c>
      <c r="K1915" s="48">
        <v>14.37238</v>
      </c>
    </row>
    <row r="1916" spans="1:11" ht="13.8" customHeight="1" x14ac:dyDescent="0.25">
      <c r="A1916" s="129"/>
      <c r="B1916" s="130"/>
      <c r="C1916" s="130"/>
      <c r="D1916" s="130">
        <v>1869001140</v>
      </c>
      <c r="E1916" s="130" t="s">
        <v>1451</v>
      </c>
      <c r="F1916" s="223"/>
      <c r="G1916" s="15">
        <v>25</v>
      </c>
      <c r="H1916" s="15">
        <v>0</v>
      </c>
      <c r="I1916" s="29">
        <v>25</v>
      </c>
      <c r="J1916" s="29">
        <v>25</v>
      </c>
      <c r="K1916" s="48">
        <v>13.55913</v>
      </c>
    </row>
    <row r="1917" spans="1:11" ht="13.8" customHeight="1" x14ac:dyDescent="0.25">
      <c r="A1917" s="129"/>
      <c r="B1917" s="130"/>
      <c r="C1917" s="130"/>
      <c r="D1917" s="130">
        <v>1869001210</v>
      </c>
      <c r="E1917" s="130" t="s">
        <v>1452</v>
      </c>
      <c r="F1917" s="223">
        <v>1</v>
      </c>
      <c r="G1917" s="15">
        <v>99</v>
      </c>
      <c r="H1917" s="15">
        <v>-20</v>
      </c>
      <c r="I1917" s="29">
        <v>119</v>
      </c>
      <c r="J1917" s="29">
        <v>140</v>
      </c>
      <c r="K1917" s="48">
        <v>72.345880000000008</v>
      </c>
    </row>
    <row r="1918" spans="1:11" ht="13.8" customHeight="1" x14ac:dyDescent="0.25">
      <c r="A1918" s="129"/>
      <c r="B1918" s="130"/>
      <c r="C1918" s="131"/>
      <c r="D1918" s="131">
        <v>1752000784</v>
      </c>
      <c r="E1918" s="131" t="s">
        <v>1453</v>
      </c>
      <c r="F1918" s="223"/>
      <c r="G1918" s="15">
        <v>105</v>
      </c>
      <c r="H1918" s="15">
        <v>0</v>
      </c>
      <c r="I1918" s="29">
        <v>105</v>
      </c>
      <c r="J1918" s="29"/>
      <c r="K1918" s="48"/>
    </row>
    <row r="1919" spans="1:11" ht="13.8" customHeight="1" x14ac:dyDescent="0.25">
      <c r="A1919" s="129"/>
      <c r="B1919" s="131"/>
      <c r="C1919" s="249" t="s">
        <v>1454</v>
      </c>
      <c r="D1919" s="249"/>
      <c r="E1919" s="249"/>
      <c r="F1919" s="132">
        <v>48.400000000000006</v>
      </c>
      <c r="G1919" s="133">
        <v>10823</v>
      </c>
      <c r="H1919" s="133">
        <v>-1203</v>
      </c>
      <c r="I1919" s="134">
        <v>12026</v>
      </c>
      <c r="J1919" s="134">
        <v>11302</v>
      </c>
      <c r="K1919" s="135">
        <v>10202.547110000001</v>
      </c>
    </row>
    <row r="1920" spans="1:11" ht="13.8" customHeight="1" x14ac:dyDescent="0.25">
      <c r="A1920" s="129"/>
      <c r="B1920" s="136" t="s">
        <v>15</v>
      </c>
      <c r="C1920" s="137"/>
      <c r="D1920" s="137"/>
      <c r="E1920" s="137"/>
      <c r="F1920" s="138">
        <v>48.400000000000006</v>
      </c>
      <c r="G1920" s="139">
        <v>10823</v>
      </c>
      <c r="H1920" s="139">
        <v>-1203</v>
      </c>
      <c r="I1920" s="140">
        <v>12026</v>
      </c>
      <c r="J1920" s="140">
        <v>11302</v>
      </c>
      <c r="K1920" s="141">
        <v>10202.547110000001</v>
      </c>
    </row>
    <row r="1921" spans="1:11" ht="13.8" customHeight="1" x14ac:dyDescent="0.25">
      <c r="A1921" s="129"/>
      <c r="B1921" s="142" t="s">
        <v>8</v>
      </c>
      <c r="C1921" s="142" t="s">
        <v>204</v>
      </c>
      <c r="D1921" s="142">
        <v>1328200412</v>
      </c>
      <c r="E1921" s="142" t="s">
        <v>1455</v>
      </c>
      <c r="F1921" s="223"/>
      <c r="G1921" s="15">
        <v>-92</v>
      </c>
      <c r="H1921" s="15">
        <v>48</v>
      </c>
      <c r="I1921" s="29">
        <v>-140</v>
      </c>
      <c r="J1921" s="29">
        <v>-140</v>
      </c>
      <c r="K1921" s="48">
        <v>-123.61011000000001</v>
      </c>
    </row>
    <row r="1922" spans="1:11" ht="13.8" customHeight="1" x14ac:dyDescent="0.25">
      <c r="A1922" s="129"/>
      <c r="B1922" s="130"/>
      <c r="C1922" s="130"/>
      <c r="D1922" s="130">
        <v>1328200413</v>
      </c>
      <c r="E1922" s="130" t="s">
        <v>1431</v>
      </c>
      <c r="F1922" s="223"/>
      <c r="G1922" s="15">
        <v>-32</v>
      </c>
      <c r="H1922" s="15">
        <v>18</v>
      </c>
      <c r="I1922" s="29">
        <v>-50</v>
      </c>
      <c r="J1922" s="29">
        <v>-40</v>
      </c>
      <c r="K1922" s="48">
        <v>-24.3795</v>
      </c>
    </row>
    <row r="1923" spans="1:11" ht="13.8" customHeight="1" x14ac:dyDescent="0.25">
      <c r="A1923" s="129"/>
      <c r="B1923" s="130"/>
      <c r="C1923" s="130"/>
      <c r="D1923" s="130">
        <v>1328200414</v>
      </c>
      <c r="E1923" s="130" t="s">
        <v>1456</v>
      </c>
      <c r="F1923" s="223"/>
      <c r="G1923" s="15">
        <v>-40</v>
      </c>
      <c r="H1923" s="15">
        <v>0</v>
      </c>
      <c r="I1923" s="29">
        <v>-40</v>
      </c>
      <c r="J1923" s="29">
        <v>-40</v>
      </c>
      <c r="K1923" s="48">
        <v>-14.013999999999999</v>
      </c>
    </row>
    <row r="1924" spans="1:11" ht="13.8" customHeight="1" x14ac:dyDescent="0.25">
      <c r="A1924" s="129"/>
      <c r="B1924" s="130"/>
      <c r="C1924" s="130"/>
      <c r="D1924" s="130">
        <v>1328200415</v>
      </c>
      <c r="E1924" s="130" t="s">
        <v>1419</v>
      </c>
      <c r="F1924" s="223"/>
      <c r="G1924" s="15">
        <v>-22</v>
      </c>
      <c r="H1924" s="15">
        <v>12</v>
      </c>
      <c r="I1924" s="29">
        <v>-34</v>
      </c>
      <c r="J1924" s="29">
        <v>-27</v>
      </c>
      <c r="K1924" s="48">
        <v>-13.89</v>
      </c>
    </row>
    <row r="1925" spans="1:11" ht="13.8" customHeight="1" x14ac:dyDescent="0.25">
      <c r="A1925" s="129"/>
      <c r="B1925" s="130"/>
      <c r="C1925" s="130"/>
      <c r="D1925" s="130">
        <v>1328200416</v>
      </c>
      <c r="E1925" s="130" t="s">
        <v>1420</v>
      </c>
      <c r="F1925" s="223"/>
      <c r="G1925" s="15">
        <v>-214</v>
      </c>
      <c r="H1925" s="15">
        <v>60</v>
      </c>
      <c r="I1925" s="29">
        <v>-274</v>
      </c>
      <c r="J1925" s="29">
        <v>-274</v>
      </c>
      <c r="K1925" s="48">
        <v>-255.79472000000001</v>
      </c>
    </row>
    <row r="1926" spans="1:11" ht="13.8" customHeight="1" x14ac:dyDescent="0.25">
      <c r="A1926" s="129"/>
      <c r="B1926" s="130"/>
      <c r="C1926" s="130"/>
      <c r="D1926" s="130">
        <v>1328200420</v>
      </c>
      <c r="E1926" s="130" t="s">
        <v>1457</v>
      </c>
      <c r="F1926" s="223"/>
      <c r="G1926" s="15">
        <v>-67</v>
      </c>
      <c r="H1926" s="15">
        <v>33</v>
      </c>
      <c r="I1926" s="29">
        <v>-100</v>
      </c>
      <c r="J1926" s="29">
        <v>-100</v>
      </c>
      <c r="K1926" s="48">
        <v>-55.195779999999999</v>
      </c>
    </row>
    <row r="1927" spans="1:11" ht="13.8" customHeight="1" x14ac:dyDescent="0.25">
      <c r="A1927" s="129"/>
      <c r="B1927" s="130"/>
      <c r="C1927" s="130"/>
      <c r="D1927" s="130">
        <v>1328200441</v>
      </c>
      <c r="E1927" s="130" t="s">
        <v>1458</v>
      </c>
      <c r="F1927" s="223"/>
      <c r="G1927" s="15">
        <v>0</v>
      </c>
      <c r="H1927" s="15">
        <v>0</v>
      </c>
      <c r="I1927" s="29">
        <v>0</v>
      </c>
      <c r="J1927" s="29">
        <v>0</v>
      </c>
      <c r="K1927" s="48">
        <v>-2.7275</v>
      </c>
    </row>
    <row r="1928" spans="1:11" ht="13.8" customHeight="1" x14ac:dyDescent="0.25">
      <c r="A1928" s="129"/>
      <c r="B1928" s="130"/>
      <c r="C1928" s="130"/>
      <c r="D1928" s="130">
        <v>1328200640</v>
      </c>
      <c r="E1928" s="130" t="s">
        <v>1459</v>
      </c>
      <c r="F1928" s="223"/>
      <c r="G1928" s="15">
        <v>-39</v>
      </c>
      <c r="H1928" s="15">
        <v>21</v>
      </c>
      <c r="I1928" s="29">
        <v>-60</v>
      </c>
      <c r="J1928" s="29">
        <v>-60</v>
      </c>
      <c r="K1928" s="48">
        <v>-81.95850999999999</v>
      </c>
    </row>
    <row r="1929" spans="1:11" ht="13.8" customHeight="1" x14ac:dyDescent="0.25">
      <c r="A1929" s="129"/>
      <c r="B1929" s="130"/>
      <c r="C1929" s="130"/>
      <c r="D1929" s="130">
        <v>1328200920</v>
      </c>
      <c r="E1929" s="130" t="s">
        <v>1460</v>
      </c>
      <c r="F1929" s="223"/>
      <c r="G1929" s="15">
        <v>-450</v>
      </c>
      <c r="H1929" s="15">
        <v>0</v>
      </c>
      <c r="I1929" s="29">
        <v>-450</v>
      </c>
      <c r="J1929" s="29">
        <v>-450</v>
      </c>
      <c r="K1929" s="48">
        <v>-456.065</v>
      </c>
    </row>
    <row r="1930" spans="1:11" ht="13.8" customHeight="1" x14ac:dyDescent="0.25">
      <c r="A1930" s="129"/>
      <c r="B1930" s="130"/>
      <c r="C1930" s="131"/>
      <c r="D1930" s="131">
        <v>1328300920</v>
      </c>
      <c r="E1930" s="131" t="s">
        <v>1461</v>
      </c>
      <c r="F1930" s="223"/>
      <c r="G1930" s="15">
        <v>-300</v>
      </c>
      <c r="H1930" s="15">
        <v>0</v>
      </c>
      <c r="I1930" s="29">
        <v>-300</v>
      </c>
      <c r="J1930" s="29">
        <v>-320</v>
      </c>
      <c r="K1930" s="48">
        <v>-330.73764</v>
      </c>
    </row>
    <row r="1931" spans="1:11" ht="13.8" customHeight="1" x14ac:dyDescent="0.25">
      <c r="A1931" s="129"/>
      <c r="B1931" s="131"/>
      <c r="C1931" s="249" t="s">
        <v>1454</v>
      </c>
      <c r="D1931" s="249"/>
      <c r="E1931" s="249"/>
      <c r="F1931" s="132"/>
      <c r="G1931" s="133">
        <v>-1256</v>
      </c>
      <c r="H1931" s="133">
        <v>192</v>
      </c>
      <c r="I1931" s="134">
        <v>-1448</v>
      </c>
      <c r="J1931" s="134">
        <v>-1451</v>
      </c>
      <c r="K1931" s="135">
        <v>-1358.3727600000002</v>
      </c>
    </row>
    <row r="1932" spans="1:11" ht="13.8" customHeight="1" x14ac:dyDescent="0.25">
      <c r="A1932" s="148"/>
      <c r="B1932" s="136" t="s">
        <v>9</v>
      </c>
      <c r="C1932" s="137"/>
      <c r="D1932" s="137"/>
      <c r="E1932" s="137"/>
      <c r="F1932" s="138"/>
      <c r="G1932" s="139">
        <v>-1256</v>
      </c>
      <c r="H1932" s="139">
        <v>192</v>
      </c>
      <c r="I1932" s="140">
        <v>-1448</v>
      </c>
      <c r="J1932" s="140">
        <v>-1451</v>
      </c>
      <c r="K1932" s="141">
        <v>-1358.3727600000002</v>
      </c>
    </row>
    <row r="1933" spans="1:11" ht="21.6" customHeight="1" x14ac:dyDescent="0.25">
      <c r="A1933" s="149" t="s">
        <v>205</v>
      </c>
      <c r="B1933" s="150"/>
      <c r="C1933" s="150"/>
      <c r="D1933" s="150"/>
      <c r="E1933" s="150"/>
      <c r="F1933" s="151">
        <v>48.400000000000006</v>
      </c>
      <c r="G1933" s="152">
        <v>9567</v>
      </c>
      <c r="H1933" s="152">
        <v>-1011</v>
      </c>
      <c r="I1933" s="153">
        <v>10578</v>
      </c>
      <c r="J1933" s="153">
        <v>9851</v>
      </c>
      <c r="K1933" s="154">
        <v>8844.174350000003</v>
      </c>
    </row>
    <row r="1934" spans="1:11" ht="14.4" thickBot="1" x14ac:dyDescent="0.3">
      <c r="A1934" s="164" t="s">
        <v>16</v>
      </c>
      <c r="B1934" s="165"/>
      <c r="C1934" s="165"/>
      <c r="D1934" s="165"/>
      <c r="E1934" s="165"/>
      <c r="F1934" s="166">
        <v>2440.3999999999996</v>
      </c>
      <c r="G1934" s="167">
        <v>0</v>
      </c>
      <c r="H1934" s="167">
        <v>0</v>
      </c>
      <c r="I1934" s="168">
        <v>0</v>
      </c>
      <c r="J1934" s="168">
        <v>0</v>
      </c>
      <c r="K1934" s="169">
        <v>-1506.543160000233</v>
      </c>
    </row>
    <row r="1935" spans="1:11" x14ac:dyDescent="0.25">
      <c r="A1935"/>
      <c r="C1935"/>
      <c r="D1935"/>
      <c r="E1935"/>
    </row>
    <row r="1936" spans="1:11" x14ac:dyDescent="0.25">
      <c r="A1936"/>
      <c r="C1936"/>
      <c r="D1936"/>
      <c r="E1936"/>
    </row>
    <row r="1937" spans="1:5" x14ac:dyDescent="0.25">
      <c r="A1937"/>
      <c r="C1937"/>
      <c r="D1937"/>
      <c r="E1937"/>
    </row>
    <row r="1938" spans="1:5" x14ac:dyDescent="0.25">
      <c r="A1938"/>
      <c r="C1938"/>
      <c r="D1938"/>
      <c r="E1938"/>
    </row>
    <row r="1939" spans="1:5" x14ac:dyDescent="0.25">
      <c r="A1939"/>
      <c r="C1939"/>
      <c r="D1939"/>
      <c r="E1939"/>
    </row>
    <row r="1940" spans="1:5" x14ac:dyDescent="0.25">
      <c r="A1940"/>
      <c r="C1940"/>
      <c r="D1940"/>
      <c r="E1940"/>
    </row>
    <row r="1941" spans="1:5" x14ac:dyDescent="0.25">
      <c r="A1941"/>
      <c r="C1941"/>
      <c r="D1941"/>
      <c r="E1941"/>
    </row>
    <row r="1942" spans="1:5" x14ac:dyDescent="0.25">
      <c r="A1942"/>
      <c r="C1942"/>
      <c r="D1942"/>
      <c r="E1942"/>
    </row>
    <row r="1943" spans="1:5" x14ac:dyDescent="0.25">
      <c r="A1943"/>
      <c r="C1943"/>
      <c r="D1943"/>
      <c r="E1943"/>
    </row>
    <row r="1944" spans="1:5" x14ac:dyDescent="0.25">
      <c r="A1944"/>
      <c r="C1944"/>
      <c r="D1944"/>
      <c r="E1944"/>
    </row>
    <row r="1945" spans="1:5" x14ac:dyDescent="0.25">
      <c r="A1945"/>
      <c r="C1945"/>
      <c r="D1945"/>
      <c r="E1945"/>
    </row>
    <row r="1946" spans="1:5" x14ac:dyDescent="0.25">
      <c r="A1946"/>
      <c r="C1946"/>
      <c r="D1946"/>
      <c r="E1946"/>
    </row>
    <row r="1947" spans="1:5" x14ac:dyDescent="0.25">
      <c r="A1947"/>
      <c r="C1947"/>
      <c r="D1947"/>
      <c r="E1947"/>
    </row>
    <row r="1948" spans="1:5" x14ac:dyDescent="0.25">
      <c r="A1948"/>
      <c r="C1948"/>
      <c r="D1948"/>
      <c r="E1948"/>
    </row>
    <row r="1949" spans="1:5" x14ac:dyDescent="0.25">
      <c r="A1949"/>
      <c r="C1949"/>
      <c r="D1949"/>
      <c r="E1949"/>
    </row>
    <row r="1950" spans="1:5" x14ac:dyDescent="0.25">
      <c r="A1950"/>
      <c r="C1950"/>
      <c r="D1950"/>
      <c r="E1950"/>
    </row>
    <row r="1951" spans="1:5" x14ac:dyDescent="0.25">
      <c r="A1951"/>
      <c r="C1951"/>
      <c r="D1951"/>
      <c r="E1951"/>
    </row>
    <row r="1952" spans="1:5" x14ac:dyDescent="0.25">
      <c r="A1952"/>
      <c r="C1952"/>
      <c r="D1952"/>
      <c r="E1952"/>
    </row>
    <row r="1953" spans="1:5" x14ac:dyDescent="0.25">
      <c r="A1953"/>
      <c r="C1953"/>
      <c r="D1953"/>
      <c r="E1953"/>
    </row>
    <row r="1954" spans="1:5" x14ac:dyDescent="0.25">
      <c r="A1954"/>
      <c r="C1954"/>
      <c r="D1954"/>
      <c r="E1954"/>
    </row>
    <row r="1955" spans="1:5" x14ac:dyDescent="0.25">
      <c r="A1955"/>
      <c r="C1955"/>
      <c r="D1955"/>
      <c r="E1955"/>
    </row>
    <row r="1956" spans="1:5" x14ac:dyDescent="0.25">
      <c r="A1956"/>
      <c r="C1956"/>
      <c r="D1956"/>
      <c r="E1956"/>
    </row>
    <row r="1957" spans="1:5" x14ac:dyDescent="0.25">
      <c r="A1957"/>
      <c r="C1957"/>
      <c r="D1957"/>
      <c r="E1957"/>
    </row>
    <row r="1958" spans="1:5" x14ac:dyDescent="0.25">
      <c r="A1958"/>
      <c r="C1958"/>
      <c r="D1958"/>
      <c r="E1958"/>
    </row>
    <row r="1959" spans="1:5" x14ac:dyDescent="0.25">
      <c r="A1959"/>
      <c r="C1959"/>
      <c r="D1959"/>
      <c r="E1959"/>
    </row>
    <row r="1960" spans="1:5" x14ac:dyDescent="0.25">
      <c r="A1960"/>
      <c r="C1960"/>
      <c r="D1960"/>
      <c r="E1960"/>
    </row>
    <row r="1961" spans="1:5" x14ac:dyDescent="0.25">
      <c r="A1961"/>
      <c r="C1961"/>
      <c r="D1961"/>
      <c r="E1961"/>
    </row>
    <row r="1962" spans="1:5" x14ac:dyDescent="0.25">
      <c r="A1962"/>
      <c r="C1962"/>
      <c r="D1962"/>
      <c r="E1962"/>
    </row>
    <row r="1963" spans="1:5" x14ac:dyDescent="0.25">
      <c r="A1963"/>
      <c r="C1963"/>
      <c r="D1963"/>
      <c r="E1963"/>
    </row>
    <row r="1964" spans="1:5" x14ac:dyDescent="0.25">
      <c r="A1964"/>
      <c r="C1964"/>
      <c r="D1964"/>
      <c r="E1964"/>
    </row>
    <row r="1965" spans="1:5" x14ac:dyDescent="0.25">
      <c r="A1965"/>
      <c r="C1965"/>
      <c r="D1965"/>
      <c r="E1965"/>
    </row>
    <row r="1966" spans="1:5" x14ac:dyDescent="0.25">
      <c r="A1966"/>
      <c r="C1966"/>
      <c r="D1966"/>
      <c r="E1966"/>
    </row>
    <row r="1967" spans="1:5" x14ac:dyDescent="0.25">
      <c r="A1967"/>
      <c r="C1967"/>
      <c r="D1967"/>
      <c r="E1967"/>
    </row>
    <row r="1968" spans="1:5" x14ac:dyDescent="0.25">
      <c r="A1968"/>
      <c r="C1968"/>
      <c r="D1968"/>
      <c r="E1968"/>
    </row>
    <row r="1969" spans="1:5" x14ac:dyDescent="0.25">
      <c r="A1969"/>
      <c r="C1969"/>
      <c r="D1969"/>
      <c r="E1969"/>
    </row>
    <row r="1970" spans="1:5" x14ac:dyDescent="0.25">
      <c r="A1970"/>
      <c r="C1970"/>
      <c r="D1970"/>
      <c r="E1970"/>
    </row>
    <row r="1971" spans="1:5" x14ac:dyDescent="0.25">
      <c r="A1971"/>
      <c r="C1971"/>
      <c r="D1971"/>
      <c r="E1971"/>
    </row>
    <row r="1972" spans="1:5" x14ac:dyDescent="0.25">
      <c r="A1972"/>
      <c r="C1972"/>
      <c r="D1972"/>
      <c r="E1972"/>
    </row>
    <row r="1973" spans="1:5" x14ac:dyDescent="0.25">
      <c r="A1973"/>
      <c r="C1973"/>
      <c r="D1973"/>
      <c r="E1973"/>
    </row>
    <row r="1974" spans="1:5" x14ac:dyDescent="0.25">
      <c r="A1974"/>
      <c r="C1974"/>
      <c r="D1974"/>
      <c r="E1974"/>
    </row>
    <row r="1975" spans="1:5" x14ac:dyDescent="0.25">
      <c r="A1975"/>
      <c r="C1975"/>
      <c r="D1975"/>
      <c r="E1975"/>
    </row>
    <row r="1976" spans="1:5" x14ac:dyDescent="0.25">
      <c r="A1976"/>
      <c r="C1976"/>
      <c r="D1976"/>
      <c r="E1976"/>
    </row>
    <row r="1977" spans="1:5" x14ac:dyDescent="0.25">
      <c r="A1977"/>
      <c r="C1977"/>
      <c r="D1977"/>
      <c r="E1977"/>
    </row>
    <row r="1978" spans="1:5" x14ac:dyDescent="0.25">
      <c r="A1978"/>
      <c r="C1978"/>
      <c r="D1978"/>
      <c r="E1978"/>
    </row>
    <row r="1979" spans="1:5" x14ac:dyDescent="0.25">
      <c r="A1979"/>
      <c r="C1979"/>
      <c r="D1979"/>
      <c r="E1979"/>
    </row>
    <row r="1980" spans="1:5" x14ac:dyDescent="0.25">
      <c r="A1980"/>
      <c r="C1980"/>
      <c r="D1980"/>
      <c r="E1980"/>
    </row>
    <row r="1981" spans="1:5" x14ac:dyDescent="0.25">
      <c r="A1981"/>
      <c r="C1981"/>
      <c r="D1981"/>
      <c r="E1981"/>
    </row>
    <row r="1982" spans="1:5" x14ac:dyDescent="0.25">
      <c r="A1982"/>
      <c r="C1982"/>
      <c r="D1982"/>
      <c r="E1982"/>
    </row>
    <row r="1983" spans="1:5" x14ac:dyDescent="0.25">
      <c r="A1983"/>
      <c r="C1983"/>
      <c r="D1983"/>
      <c r="E1983"/>
    </row>
    <row r="1984" spans="1:5" x14ac:dyDescent="0.25">
      <c r="A1984"/>
      <c r="C1984"/>
      <c r="D1984"/>
      <c r="E1984"/>
    </row>
    <row r="1985" spans="1:5" x14ac:dyDescent="0.25">
      <c r="A1985"/>
      <c r="C1985"/>
      <c r="D1985"/>
      <c r="E1985"/>
    </row>
    <row r="1986" spans="1:5" x14ac:dyDescent="0.25">
      <c r="A1986"/>
      <c r="C1986"/>
      <c r="D1986"/>
      <c r="E1986"/>
    </row>
    <row r="1987" spans="1:5" x14ac:dyDescent="0.25">
      <c r="A1987"/>
      <c r="C1987"/>
      <c r="D1987"/>
      <c r="E1987"/>
    </row>
    <row r="1988" spans="1:5" x14ac:dyDescent="0.25">
      <c r="A1988"/>
      <c r="C1988"/>
      <c r="D1988"/>
      <c r="E1988"/>
    </row>
    <row r="1989" spans="1:5" x14ac:dyDescent="0.25">
      <c r="A1989"/>
      <c r="C1989"/>
      <c r="D1989"/>
      <c r="E1989"/>
    </row>
    <row r="1990" spans="1:5" x14ac:dyDescent="0.25">
      <c r="A1990"/>
      <c r="C1990"/>
      <c r="D1990"/>
      <c r="E1990"/>
    </row>
    <row r="1991" spans="1:5" x14ac:dyDescent="0.25">
      <c r="A1991"/>
      <c r="C1991"/>
      <c r="D1991"/>
      <c r="E1991"/>
    </row>
    <row r="1992" spans="1:5" x14ac:dyDescent="0.25">
      <c r="A1992"/>
      <c r="C1992"/>
      <c r="D1992"/>
      <c r="E1992"/>
    </row>
    <row r="1993" spans="1:5" x14ac:dyDescent="0.25">
      <c r="A1993"/>
      <c r="C1993"/>
      <c r="D1993"/>
      <c r="E1993"/>
    </row>
    <row r="1994" spans="1:5" x14ac:dyDescent="0.25">
      <c r="A1994"/>
      <c r="C1994"/>
      <c r="D1994"/>
      <c r="E1994"/>
    </row>
    <row r="1995" spans="1:5" x14ac:dyDescent="0.25">
      <c r="A1995"/>
      <c r="C1995"/>
      <c r="D1995"/>
      <c r="E1995"/>
    </row>
    <row r="1996" spans="1:5" x14ac:dyDescent="0.25">
      <c r="A1996"/>
      <c r="C1996"/>
      <c r="D1996"/>
      <c r="E1996"/>
    </row>
    <row r="1997" spans="1:5" x14ac:dyDescent="0.25">
      <c r="A1997"/>
      <c r="C1997"/>
      <c r="D1997"/>
      <c r="E1997"/>
    </row>
    <row r="1998" spans="1:5" x14ac:dyDescent="0.25">
      <c r="A1998"/>
      <c r="C1998"/>
      <c r="D1998"/>
      <c r="E1998"/>
    </row>
    <row r="1999" spans="1:5" x14ac:dyDescent="0.25">
      <c r="A1999"/>
      <c r="C1999"/>
      <c r="D1999"/>
      <c r="E1999"/>
    </row>
    <row r="2000" spans="1:5" x14ac:dyDescent="0.25">
      <c r="A2000"/>
      <c r="C2000"/>
      <c r="D2000"/>
      <c r="E2000"/>
    </row>
    <row r="2001" spans="1:5" x14ac:dyDescent="0.25">
      <c r="A2001"/>
      <c r="C2001"/>
      <c r="D2001"/>
      <c r="E2001"/>
    </row>
    <row r="2002" spans="1:5" x14ac:dyDescent="0.25">
      <c r="A2002"/>
      <c r="C2002"/>
      <c r="D2002"/>
      <c r="E2002"/>
    </row>
    <row r="2003" spans="1:5" x14ac:dyDescent="0.25">
      <c r="A2003"/>
      <c r="C2003"/>
      <c r="D2003"/>
      <c r="E2003"/>
    </row>
    <row r="2004" spans="1:5" x14ac:dyDescent="0.25">
      <c r="A2004"/>
      <c r="C2004"/>
      <c r="D2004"/>
      <c r="E2004"/>
    </row>
    <row r="2005" spans="1:5" x14ac:dyDescent="0.25">
      <c r="A2005"/>
      <c r="C2005"/>
      <c r="D2005"/>
      <c r="E2005"/>
    </row>
    <row r="2006" spans="1:5" x14ac:dyDescent="0.25">
      <c r="A2006"/>
      <c r="C2006"/>
      <c r="D2006"/>
      <c r="E2006"/>
    </row>
    <row r="2007" spans="1:5" x14ac:dyDescent="0.25">
      <c r="A2007"/>
      <c r="C2007"/>
      <c r="D2007"/>
      <c r="E2007"/>
    </row>
    <row r="2008" spans="1:5" x14ac:dyDescent="0.25">
      <c r="A2008"/>
      <c r="C2008"/>
      <c r="D2008"/>
      <c r="E2008"/>
    </row>
    <row r="2009" spans="1:5" x14ac:dyDescent="0.25">
      <c r="A2009"/>
      <c r="C2009"/>
      <c r="D2009"/>
      <c r="E2009"/>
    </row>
    <row r="2010" spans="1:5" x14ac:dyDescent="0.25">
      <c r="A2010"/>
      <c r="C2010"/>
      <c r="D2010"/>
      <c r="E2010"/>
    </row>
    <row r="2011" spans="1:5" x14ac:dyDescent="0.25">
      <c r="A2011"/>
      <c r="C2011"/>
      <c r="D2011"/>
      <c r="E2011"/>
    </row>
    <row r="2012" spans="1:5" x14ac:dyDescent="0.25">
      <c r="A2012"/>
      <c r="C2012"/>
      <c r="D2012"/>
      <c r="E2012"/>
    </row>
    <row r="2013" spans="1:5" x14ac:dyDescent="0.25">
      <c r="A2013"/>
      <c r="C2013"/>
      <c r="D2013"/>
      <c r="E2013"/>
    </row>
    <row r="2014" spans="1:5" x14ac:dyDescent="0.25">
      <c r="A2014"/>
      <c r="C2014"/>
      <c r="D2014"/>
      <c r="E2014"/>
    </row>
    <row r="2015" spans="1:5" x14ac:dyDescent="0.25">
      <c r="A2015"/>
      <c r="C2015"/>
      <c r="D2015"/>
      <c r="E2015"/>
    </row>
    <row r="2016" spans="1:5" x14ac:dyDescent="0.25">
      <c r="A2016"/>
      <c r="C2016"/>
      <c r="D2016"/>
      <c r="E2016"/>
    </row>
    <row r="2017" spans="1:5" x14ac:dyDescent="0.25">
      <c r="A2017"/>
      <c r="C2017"/>
      <c r="D2017"/>
      <c r="E2017"/>
    </row>
    <row r="2018" spans="1:5" x14ac:dyDescent="0.25">
      <c r="A2018"/>
      <c r="C2018"/>
      <c r="D2018"/>
      <c r="E2018"/>
    </row>
    <row r="2019" spans="1:5" x14ac:dyDescent="0.25">
      <c r="A2019"/>
      <c r="C2019"/>
      <c r="D2019"/>
      <c r="E2019"/>
    </row>
    <row r="2020" spans="1:5" x14ac:dyDescent="0.25">
      <c r="A2020"/>
      <c r="C2020"/>
      <c r="D2020"/>
      <c r="E2020"/>
    </row>
    <row r="2021" spans="1:5" x14ac:dyDescent="0.25">
      <c r="A2021"/>
      <c r="C2021"/>
      <c r="D2021"/>
      <c r="E2021"/>
    </row>
    <row r="2022" spans="1:5" x14ac:dyDescent="0.25">
      <c r="A2022"/>
      <c r="C2022"/>
      <c r="D2022"/>
      <c r="E2022"/>
    </row>
    <row r="2023" spans="1:5" x14ac:dyDescent="0.25">
      <c r="A2023"/>
      <c r="C2023"/>
      <c r="D2023"/>
      <c r="E2023"/>
    </row>
    <row r="2024" spans="1:5" x14ac:dyDescent="0.25">
      <c r="A2024"/>
      <c r="C2024"/>
      <c r="D2024"/>
      <c r="E2024"/>
    </row>
    <row r="2025" spans="1:5" x14ac:dyDescent="0.25">
      <c r="A2025"/>
      <c r="C2025"/>
      <c r="D2025"/>
      <c r="E2025"/>
    </row>
    <row r="2026" spans="1:5" x14ac:dyDescent="0.25">
      <c r="A2026"/>
      <c r="C2026"/>
      <c r="D2026"/>
      <c r="E2026"/>
    </row>
    <row r="2027" spans="1:5" x14ac:dyDescent="0.25">
      <c r="A2027"/>
      <c r="C2027"/>
      <c r="D2027"/>
      <c r="E2027"/>
    </row>
    <row r="2028" spans="1:5" x14ac:dyDescent="0.25">
      <c r="A2028"/>
      <c r="C2028"/>
      <c r="D2028"/>
      <c r="E2028"/>
    </row>
    <row r="2029" spans="1:5" x14ac:dyDescent="0.25">
      <c r="A2029"/>
      <c r="C2029"/>
      <c r="D2029"/>
      <c r="E2029"/>
    </row>
    <row r="2030" spans="1:5" x14ac:dyDescent="0.25">
      <c r="A2030"/>
      <c r="C2030"/>
      <c r="D2030"/>
      <c r="E2030"/>
    </row>
    <row r="2031" spans="1:5" x14ac:dyDescent="0.25">
      <c r="A2031"/>
      <c r="C2031"/>
      <c r="D2031"/>
      <c r="E2031"/>
    </row>
    <row r="2032" spans="1:5" x14ac:dyDescent="0.25">
      <c r="A2032"/>
      <c r="C2032"/>
      <c r="D2032"/>
      <c r="E2032"/>
    </row>
    <row r="2033" spans="1:5" x14ac:dyDescent="0.25">
      <c r="A2033"/>
      <c r="C2033"/>
      <c r="D2033"/>
      <c r="E2033"/>
    </row>
    <row r="2034" spans="1:5" x14ac:dyDescent="0.25">
      <c r="A2034"/>
      <c r="C2034"/>
      <c r="D2034"/>
      <c r="E2034"/>
    </row>
    <row r="2035" spans="1:5" x14ac:dyDescent="0.25">
      <c r="A2035"/>
      <c r="C2035"/>
      <c r="D2035"/>
      <c r="E2035"/>
    </row>
    <row r="2036" spans="1:5" x14ac:dyDescent="0.25">
      <c r="A2036"/>
      <c r="C2036"/>
      <c r="D2036"/>
      <c r="E2036"/>
    </row>
    <row r="2037" spans="1:5" x14ac:dyDescent="0.25">
      <c r="A2037"/>
      <c r="C2037"/>
      <c r="D2037"/>
      <c r="E2037"/>
    </row>
    <row r="2038" spans="1:5" x14ac:dyDescent="0.25">
      <c r="A2038"/>
      <c r="C2038"/>
      <c r="D2038"/>
      <c r="E2038"/>
    </row>
    <row r="2039" spans="1:5" x14ac:dyDescent="0.25">
      <c r="A2039"/>
      <c r="C2039"/>
      <c r="D2039"/>
      <c r="E2039"/>
    </row>
    <row r="2040" spans="1:5" x14ac:dyDescent="0.25">
      <c r="A2040"/>
      <c r="C2040"/>
      <c r="D2040"/>
      <c r="E2040"/>
    </row>
    <row r="2041" spans="1:5" x14ac:dyDescent="0.25">
      <c r="A2041"/>
      <c r="C2041"/>
      <c r="D2041"/>
      <c r="E2041"/>
    </row>
    <row r="2042" spans="1:5" x14ac:dyDescent="0.25">
      <c r="A2042"/>
      <c r="C2042"/>
      <c r="D2042"/>
      <c r="E2042"/>
    </row>
    <row r="2043" spans="1:5" x14ac:dyDescent="0.25">
      <c r="A2043"/>
      <c r="C2043"/>
      <c r="D2043"/>
      <c r="E2043"/>
    </row>
    <row r="2044" spans="1:5" x14ac:dyDescent="0.25">
      <c r="A2044"/>
      <c r="C2044"/>
      <c r="D2044"/>
      <c r="E2044"/>
    </row>
    <row r="2045" spans="1:5" x14ac:dyDescent="0.25">
      <c r="A2045"/>
      <c r="C2045"/>
      <c r="D2045"/>
      <c r="E2045"/>
    </row>
    <row r="2046" spans="1:5" x14ac:dyDescent="0.25">
      <c r="A2046"/>
      <c r="C2046"/>
      <c r="D2046"/>
      <c r="E2046"/>
    </row>
    <row r="2047" spans="1:5" x14ac:dyDescent="0.25">
      <c r="A2047"/>
      <c r="C2047"/>
      <c r="D2047"/>
      <c r="E2047"/>
    </row>
    <row r="2048" spans="1:5" x14ac:dyDescent="0.25">
      <c r="A2048"/>
      <c r="C2048"/>
      <c r="D2048"/>
      <c r="E2048"/>
    </row>
    <row r="2049" spans="1:5" x14ac:dyDescent="0.25">
      <c r="A2049"/>
      <c r="C2049"/>
      <c r="D2049"/>
      <c r="E2049"/>
    </row>
    <row r="2050" spans="1:5" x14ac:dyDescent="0.25">
      <c r="A2050"/>
      <c r="C2050"/>
      <c r="D2050"/>
      <c r="E2050"/>
    </row>
    <row r="2051" spans="1:5" x14ac:dyDescent="0.25">
      <c r="A2051"/>
      <c r="C2051"/>
      <c r="D2051"/>
      <c r="E2051"/>
    </row>
    <row r="2052" spans="1:5" x14ac:dyDescent="0.25">
      <c r="A2052"/>
      <c r="C2052"/>
      <c r="D2052"/>
      <c r="E2052"/>
    </row>
    <row r="2053" spans="1:5" x14ac:dyDescent="0.25">
      <c r="A2053"/>
      <c r="C2053"/>
      <c r="D2053"/>
      <c r="E2053"/>
    </row>
    <row r="2054" spans="1:5" x14ac:dyDescent="0.25">
      <c r="A2054"/>
      <c r="C2054"/>
      <c r="D2054"/>
      <c r="E2054"/>
    </row>
    <row r="2055" spans="1:5" x14ac:dyDescent="0.25">
      <c r="A2055"/>
      <c r="C2055"/>
      <c r="D2055"/>
      <c r="E2055"/>
    </row>
    <row r="2056" spans="1:5" x14ac:dyDescent="0.25">
      <c r="A2056"/>
      <c r="C2056"/>
      <c r="D2056"/>
      <c r="E2056"/>
    </row>
    <row r="2057" spans="1:5" x14ac:dyDescent="0.25">
      <c r="A2057"/>
      <c r="C2057"/>
      <c r="D2057"/>
      <c r="E2057"/>
    </row>
    <row r="2058" spans="1:5" x14ac:dyDescent="0.25">
      <c r="A2058"/>
      <c r="C2058"/>
      <c r="D2058"/>
      <c r="E2058"/>
    </row>
    <row r="2059" spans="1:5" x14ac:dyDescent="0.25">
      <c r="A2059"/>
      <c r="C2059"/>
      <c r="D2059"/>
      <c r="E2059"/>
    </row>
    <row r="2060" spans="1:5" x14ac:dyDescent="0.25">
      <c r="A2060"/>
      <c r="C2060"/>
      <c r="D2060"/>
      <c r="E2060"/>
    </row>
    <row r="2061" spans="1:5" x14ac:dyDescent="0.25">
      <c r="A2061"/>
      <c r="C2061"/>
      <c r="D2061"/>
      <c r="E2061"/>
    </row>
    <row r="2062" spans="1:5" x14ac:dyDescent="0.25">
      <c r="A2062"/>
      <c r="C2062"/>
      <c r="D2062"/>
      <c r="E2062"/>
    </row>
    <row r="2063" spans="1:5" x14ac:dyDescent="0.25">
      <c r="A2063"/>
      <c r="C2063"/>
      <c r="D2063"/>
      <c r="E2063"/>
    </row>
    <row r="2064" spans="1:5" x14ac:dyDescent="0.25">
      <c r="A2064"/>
      <c r="C2064"/>
      <c r="D2064"/>
      <c r="E2064"/>
    </row>
    <row r="2065" spans="1:5" x14ac:dyDescent="0.25">
      <c r="A2065"/>
      <c r="C2065"/>
      <c r="D2065"/>
      <c r="E2065"/>
    </row>
    <row r="2066" spans="1:5" x14ac:dyDescent="0.25">
      <c r="A2066"/>
      <c r="C2066"/>
      <c r="D2066"/>
      <c r="E2066"/>
    </row>
    <row r="2067" spans="1:5" x14ac:dyDescent="0.25">
      <c r="A2067"/>
      <c r="C2067"/>
      <c r="D2067"/>
      <c r="E2067"/>
    </row>
    <row r="2068" spans="1:5" x14ac:dyDescent="0.25">
      <c r="A2068"/>
      <c r="C2068"/>
      <c r="D2068"/>
      <c r="E2068"/>
    </row>
    <row r="2069" spans="1:5" x14ac:dyDescent="0.25">
      <c r="A2069"/>
      <c r="C2069"/>
      <c r="D2069"/>
      <c r="E2069"/>
    </row>
    <row r="2070" spans="1:5" x14ac:dyDescent="0.25">
      <c r="A2070"/>
      <c r="C2070"/>
      <c r="D2070"/>
      <c r="E2070"/>
    </row>
    <row r="2071" spans="1:5" x14ac:dyDescent="0.25">
      <c r="A2071"/>
      <c r="C2071"/>
      <c r="D2071"/>
      <c r="E2071"/>
    </row>
    <row r="2072" spans="1:5" x14ac:dyDescent="0.25">
      <c r="A2072"/>
      <c r="C2072"/>
      <c r="D2072"/>
      <c r="E2072"/>
    </row>
    <row r="2073" spans="1:5" x14ac:dyDescent="0.25">
      <c r="A2073"/>
      <c r="C2073"/>
      <c r="D2073"/>
      <c r="E2073"/>
    </row>
    <row r="2074" spans="1:5" x14ac:dyDescent="0.25">
      <c r="A2074"/>
      <c r="C2074"/>
      <c r="D2074"/>
      <c r="E2074"/>
    </row>
    <row r="2075" spans="1:5" x14ac:dyDescent="0.25">
      <c r="A2075"/>
      <c r="C2075"/>
      <c r="D2075"/>
      <c r="E2075"/>
    </row>
    <row r="2076" spans="1:5" x14ac:dyDescent="0.25">
      <c r="A2076"/>
      <c r="C2076"/>
      <c r="D2076"/>
      <c r="E2076"/>
    </row>
    <row r="2077" spans="1:5" x14ac:dyDescent="0.25">
      <c r="A2077"/>
      <c r="C2077"/>
      <c r="D2077"/>
      <c r="E2077"/>
    </row>
    <row r="2078" spans="1:5" x14ac:dyDescent="0.25">
      <c r="A2078"/>
      <c r="C2078"/>
      <c r="D2078"/>
      <c r="E2078"/>
    </row>
    <row r="2079" spans="1:5" x14ac:dyDescent="0.25">
      <c r="A2079"/>
      <c r="C2079"/>
      <c r="D2079"/>
      <c r="E2079"/>
    </row>
    <row r="2080" spans="1:5" x14ac:dyDescent="0.25">
      <c r="A2080"/>
      <c r="C2080"/>
      <c r="D2080"/>
      <c r="E2080"/>
    </row>
    <row r="2081" spans="1:5" x14ac:dyDescent="0.25">
      <c r="A2081"/>
      <c r="C2081"/>
      <c r="D2081"/>
      <c r="E2081"/>
    </row>
    <row r="2082" spans="1:5" x14ac:dyDescent="0.25">
      <c r="A2082"/>
      <c r="C2082"/>
      <c r="D2082"/>
      <c r="E2082"/>
    </row>
    <row r="2083" spans="1:5" x14ac:dyDescent="0.25">
      <c r="A2083"/>
      <c r="C2083"/>
      <c r="D2083"/>
      <c r="E2083"/>
    </row>
    <row r="2084" spans="1:5" x14ac:dyDescent="0.25">
      <c r="A2084"/>
      <c r="C2084"/>
      <c r="D2084"/>
      <c r="E2084"/>
    </row>
    <row r="2085" spans="1:5" x14ac:dyDescent="0.25">
      <c r="A2085"/>
      <c r="C2085"/>
      <c r="D2085"/>
      <c r="E2085"/>
    </row>
    <row r="2086" spans="1:5" x14ac:dyDescent="0.25">
      <c r="A2086"/>
      <c r="C2086"/>
      <c r="D2086"/>
      <c r="E2086"/>
    </row>
    <row r="2087" spans="1:5" x14ac:dyDescent="0.25">
      <c r="A2087"/>
      <c r="C2087"/>
      <c r="D2087"/>
      <c r="E2087"/>
    </row>
    <row r="2088" spans="1:5" x14ac:dyDescent="0.25">
      <c r="A2088"/>
      <c r="C2088"/>
      <c r="D2088"/>
      <c r="E2088"/>
    </row>
    <row r="2089" spans="1:5" x14ac:dyDescent="0.25">
      <c r="A2089"/>
      <c r="C2089"/>
      <c r="D2089"/>
      <c r="E2089"/>
    </row>
    <row r="2090" spans="1:5" x14ac:dyDescent="0.25">
      <c r="A2090"/>
      <c r="C2090"/>
      <c r="D2090"/>
      <c r="E2090"/>
    </row>
    <row r="2091" spans="1:5" x14ac:dyDescent="0.25">
      <c r="A2091"/>
      <c r="C2091"/>
      <c r="D2091"/>
      <c r="E2091"/>
    </row>
    <row r="2092" spans="1:5" x14ac:dyDescent="0.25">
      <c r="A2092"/>
      <c r="C2092"/>
      <c r="D2092"/>
      <c r="E2092"/>
    </row>
    <row r="2093" spans="1:5" x14ac:dyDescent="0.25">
      <c r="A2093"/>
      <c r="C2093"/>
      <c r="D2093"/>
      <c r="E2093"/>
    </row>
    <row r="2094" spans="1:5" x14ac:dyDescent="0.25">
      <c r="A2094"/>
      <c r="C2094"/>
      <c r="D2094"/>
      <c r="E2094"/>
    </row>
    <row r="2095" spans="1:5" x14ac:dyDescent="0.25">
      <c r="A2095"/>
      <c r="C2095"/>
      <c r="D2095"/>
      <c r="E2095"/>
    </row>
    <row r="2096" spans="1:5" x14ac:dyDescent="0.25">
      <c r="A2096"/>
      <c r="C2096"/>
      <c r="D2096"/>
      <c r="E2096"/>
    </row>
    <row r="2097" spans="1:5" x14ac:dyDescent="0.25">
      <c r="A2097"/>
      <c r="C2097"/>
      <c r="D2097"/>
      <c r="E2097"/>
    </row>
    <row r="2098" spans="1:5" x14ac:dyDescent="0.25">
      <c r="A2098"/>
      <c r="C2098"/>
      <c r="D2098"/>
      <c r="E2098"/>
    </row>
    <row r="2099" spans="1:5" x14ac:dyDescent="0.25">
      <c r="A2099"/>
      <c r="C2099"/>
      <c r="D2099"/>
      <c r="E2099"/>
    </row>
    <row r="2100" spans="1:5" x14ac:dyDescent="0.25">
      <c r="A2100"/>
      <c r="C2100"/>
      <c r="D2100"/>
      <c r="E2100"/>
    </row>
    <row r="2101" spans="1:5" x14ac:dyDescent="0.25">
      <c r="A2101"/>
      <c r="C2101"/>
      <c r="D2101"/>
      <c r="E2101"/>
    </row>
    <row r="2102" spans="1:5" x14ac:dyDescent="0.25">
      <c r="A2102"/>
      <c r="C2102"/>
      <c r="D2102"/>
      <c r="E2102"/>
    </row>
    <row r="2103" spans="1:5" x14ac:dyDescent="0.25">
      <c r="A2103"/>
      <c r="C2103"/>
      <c r="D2103"/>
      <c r="E2103"/>
    </row>
    <row r="2104" spans="1:5" x14ac:dyDescent="0.25">
      <c r="A2104"/>
      <c r="C2104"/>
      <c r="D2104"/>
      <c r="E2104"/>
    </row>
    <row r="2105" spans="1:5" x14ac:dyDescent="0.25">
      <c r="A2105"/>
      <c r="C2105"/>
      <c r="D2105"/>
      <c r="E2105"/>
    </row>
    <row r="2106" spans="1:5" x14ac:dyDescent="0.25">
      <c r="A2106"/>
      <c r="C2106"/>
      <c r="D2106"/>
      <c r="E2106"/>
    </row>
    <row r="2107" spans="1:5" x14ac:dyDescent="0.25">
      <c r="A2107"/>
      <c r="C2107"/>
      <c r="D2107"/>
      <c r="E2107"/>
    </row>
    <row r="2108" spans="1:5" x14ac:dyDescent="0.25">
      <c r="A2108"/>
      <c r="C2108"/>
      <c r="D2108"/>
      <c r="E2108"/>
    </row>
    <row r="2109" spans="1:5" x14ac:dyDescent="0.25">
      <c r="A2109"/>
      <c r="C2109"/>
      <c r="D2109"/>
      <c r="E2109"/>
    </row>
    <row r="2110" spans="1:5" x14ac:dyDescent="0.25">
      <c r="A2110"/>
      <c r="C2110"/>
      <c r="D2110"/>
      <c r="E2110"/>
    </row>
    <row r="2111" spans="1:5" x14ac:dyDescent="0.25">
      <c r="A2111"/>
      <c r="C2111"/>
      <c r="D2111"/>
      <c r="E2111"/>
    </row>
    <row r="2112" spans="1:5" x14ac:dyDescent="0.25">
      <c r="A2112"/>
      <c r="C2112"/>
      <c r="D2112"/>
      <c r="E2112"/>
    </row>
    <row r="2113" spans="1:5" x14ac:dyDescent="0.25">
      <c r="A2113"/>
      <c r="C2113"/>
      <c r="D2113"/>
      <c r="E2113"/>
    </row>
    <row r="2114" spans="1:5" x14ac:dyDescent="0.25">
      <c r="A2114"/>
      <c r="C2114"/>
      <c r="D2114"/>
      <c r="E2114"/>
    </row>
    <row r="2115" spans="1:5" x14ac:dyDescent="0.25">
      <c r="A2115"/>
      <c r="C2115"/>
      <c r="D2115"/>
      <c r="E2115"/>
    </row>
    <row r="2116" spans="1:5" x14ac:dyDescent="0.25">
      <c r="A2116"/>
      <c r="C2116"/>
      <c r="D2116"/>
      <c r="E2116"/>
    </row>
    <row r="2117" spans="1:5" x14ac:dyDescent="0.25">
      <c r="A2117"/>
      <c r="C2117"/>
      <c r="D2117"/>
      <c r="E2117"/>
    </row>
    <row r="2118" spans="1:5" x14ac:dyDescent="0.25">
      <c r="A2118"/>
      <c r="C2118"/>
      <c r="D2118"/>
      <c r="E2118"/>
    </row>
    <row r="2119" spans="1:5" x14ac:dyDescent="0.25">
      <c r="A2119"/>
      <c r="C2119"/>
      <c r="D2119"/>
      <c r="E2119"/>
    </row>
    <row r="2120" spans="1:5" x14ac:dyDescent="0.25">
      <c r="A2120"/>
      <c r="C2120"/>
      <c r="D2120"/>
      <c r="E2120"/>
    </row>
    <row r="2121" spans="1:5" x14ac:dyDescent="0.25">
      <c r="A2121"/>
      <c r="C2121"/>
      <c r="D2121"/>
      <c r="E2121"/>
    </row>
    <row r="2122" spans="1:5" x14ac:dyDescent="0.25">
      <c r="A2122"/>
      <c r="C2122"/>
      <c r="D2122"/>
      <c r="E2122"/>
    </row>
    <row r="2123" spans="1:5" x14ac:dyDescent="0.25">
      <c r="A2123"/>
      <c r="C2123"/>
      <c r="D2123"/>
      <c r="E2123"/>
    </row>
    <row r="2124" spans="1:5" x14ac:dyDescent="0.25">
      <c r="A2124"/>
      <c r="C2124"/>
      <c r="D2124"/>
      <c r="E2124"/>
    </row>
    <row r="2125" spans="1:5" x14ac:dyDescent="0.25">
      <c r="A2125"/>
      <c r="C2125"/>
      <c r="D2125"/>
      <c r="E2125"/>
    </row>
    <row r="2126" spans="1:5" x14ac:dyDescent="0.25">
      <c r="A2126"/>
      <c r="C2126"/>
      <c r="D2126"/>
      <c r="E2126"/>
    </row>
    <row r="2127" spans="1:5" x14ac:dyDescent="0.25">
      <c r="A2127"/>
      <c r="C2127"/>
      <c r="D2127"/>
      <c r="E2127"/>
    </row>
    <row r="2128" spans="1:5" x14ac:dyDescent="0.25">
      <c r="A2128"/>
      <c r="C2128"/>
      <c r="D2128"/>
      <c r="E2128"/>
    </row>
    <row r="2129" spans="1:5" x14ac:dyDescent="0.25">
      <c r="A2129"/>
      <c r="C2129"/>
      <c r="D2129"/>
      <c r="E2129"/>
    </row>
    <row r="2130" spans="1:5" x14ac:dyDescent="0.25">
      <c r="A2130"/>
      <c r="C2130"/>
      <c r="D2130"/>
      <c r="E2130"/>
    </row>
    <row r="2131" spans="1:5" x14ac:dyDescent="0.25">
      <c r="A2131"/>
      <c r="C2131"/>
      <c r="D2131"/>
      <c r="E2131"/>
    </row>
    <row r="2132" spans="1:5" x14ac:dyDescent="0.25">
      <c r="A2132"/>
      <c r="C2132"/>
      <c r="D2132"/>
      <c r="E2132"/>
    </row>
    <row r="2133" spans="1:5" x14ac:dyDescent="0.25">
      <c r="A2133"/>
      <c r="C2133"/>
      <c r="D2133"/>
      <c r="E2133"/>
    </row>
    <row r="2134" spans="1:5" x14ac:dyDescent="0.25">
      <c r="A2134"/>
      <c r="C2134"/>
      <c r="D2134"/>
      <c r="E2134"/>
    </row>
    <row r="2135" spans="1:5" x14ac:dyDescent="0.25">
      <c r="A2135"/>
      <c r="C2135"/>
      <c r="D2135"/>
      <c r="E2135"/>
    </row>
    <row r="2136" spans="1:5" x14ac:dyDescent="0.25">
      <c r="A2136"/>
      <c r="C2136"/>
      <c r="D2136"/>
      <c r="E2136"/>
    </row>
    <row r="2137" spans="1:5" x14ac:dyDescent="0.25">
      <c r="A2137"/>
      <c r="C2137"/>
      <c r="D2137"/>
      <c r="E2137"/>
    </row>
    <row r="2138" spans="1:5" x14ac:dyDescent="0.25">
      <c r="A2138"/>
      <c r="C2138"/>
      <c r="D2138"/>
      <c r="E2138"/>
    </row>
    <row r="2139" spans="1:5" x14ac:dyDescent="0.25">
      <c r="A2139"/>
      <c r="C2139"/>
      <c r="D2139"/>
      <c r="E2139"/>
    </row>
    <row r="2140" spans="1:5" x14ac:dyDescent="0.25">
      <c r="A2140"/>
      <c r="C2140"/>
      <c r="D2140"/>
      <c r="E2140"/>
    </row>
    <row r="2141" spans="1:5" x14ac:dyDescent="0.25">
      <c r="A2141"/>
      <c r="C2141"/>
      <c r="D2141"/>
      <c r="E2141"/>
    </row>
    <row r="2142" spans="1:5" x14ac:dyDescent="0.25">
      <c r="C2142"/>
      <c r="D2142" s="170"/>
      <c r="E2142"/>
    </row>
    <row r="2143" spans="1:5" x14ac:dyDescent="0.25">
      <c r="C2143"/>
      <c r="D2143" s="170"/>
      <c r="E2143"/>
    </row>
    <row r="2144" spans="1:5" x14ac:dyDescent="0.25">
      <c r="C2144"/>
      <c r="D2144" s="170"/>
      <c r="E2144"/>
    </row>
    <row r="2145" spans="3:5" x14ac:dyDescent="0.25">
      <c r="C2145"/>
      <c r="D2145" s="170"/>
      <c r="E2145"/>
    </row>
    <row r="2146" spans="3:5" x14ac:dyDescent="0.25">
      <c r="C2146"/>
      <c r="D2146" s="170"/>
      <c r="E2146"/>
    </row>
    <row r="2147" spans="3:5" x14ac:dyDescent="0.25">
      <c r="C2147"/>
      <c r="D2147" s="170"/>
      <c r="E2147"/>
    </row>
    <row r="2148" spans="3:5" x14ac:dyDescent="0.25">
      <c r="C2148"/>
      <c r="D2148" s="170"/>
      <c r="E2148"/>
    </row>
    <row r="2149" spans="3:5" x14ac:dyDescent="0.25">
      <c r="C2149"/>
      <c r="D2149" s="170"/>
      <c r="E2149"/>
    </row>
    <row r="2150" spans="3:5" x14ac:dyDescent="0.25">
      <c r="C2150"/>
      <c r="D2150" s="170"/>
      <c r="E2150"/>
    </row>
    <row r="2151" spans="3:5" x14ac:dyDescent="0.25">
      <c r="C2151"/>
      <c r="D2151" s="170"/>
      <c r="E2151"/>
    </row>
    <row r="2152" spans="3:5" x14ac:dyDescent="0.25">
      <c r="C2152"/>
      <c r="D2152" s="170"/>
      <c r="E2152"/>
    </row>
    <row r="2153" spans="3:5" x14ac:dyDescent="0.25">
      <c r="C2153"/>
      <c r="D2153" s="170"/>
      <c r="E2153"/>
    </row>
    <row r="2154" spans="3:5" x14ac:dyDescent="0.25">
      <c r="C2154"/>
      <c r="D2154" s="170"/>
      <c r="E2154"/>
    </row>
    <row r="2155" spans="3:5" x14ac:dyDescent="0.25">
      <c r="C2155"/>
      <c r="D2155" s="170"/>
      <c r="E2155"/>
    </row>
    <row r="2156" spans="3:5" x14ac:dyDescent="0.25">
      <c r="C2156"/>
      <c r="D2156" s="170"/>
      <c r="E2156"/>
    </row>
    <row r="2157" spans="3:5" x14ac:dyDescent="0.25">
      <c r="C2157"/>
      <c r="D2157" s="170"/>
      <c r="E2157"/>
    </row>
    <row r="2158" spans="3:5" x14ac:dyDescent="0.25">
      <c r="C2158"/>
      <c r="D2158" s="170"/>
      <c r="E2158"/>
    </row>
    <row r="2159" spans="3:5" x14ac:dyDescent="0.25">
      <c r="C2159"/>
      <c r="D2159" s="170"/>
      <c r="E2159"/>
    </row>
    <row r="2160" spans="3:5" x14ac:dyDescent="0.25">
      <c r="C2160"/>
      <c r="D2160" s="170"/>
      <c r="E2160"/>
    </row>
    <row r="2161" spans="3:5" x14ac:dyDescent="0.25">
      <c r="C2161"/>
      <c r="D2161" s="170"/>
      <c r="E2161"/>
    </row>
    <row r="2162" spans="3:5" x14ac:dyDescent="0.25">
      <c r="C2162"/>
      <c r="D2162" s="170"/>
      <c r="E2162"/>
    </row>
    <row r="2163" spans="3:5" x14ac:dyDescent="0.25">
      <c r="C2163"/>
      <c r="D2163" s="170"/>
      <c r="E2163"/>
    </row>
    <row r="2164" spans="3:5" x14ac:dyDescent="0.25">
      <c r="C2164"/>
      <c r="D2164" s="170"/>
      <c r="E2164"/>
    </row>
    <row r="2165" spans="3:5" x14ac:dyDescent="0.25">
      <c r="C2165"/>
      <c r="D2165" s="170"/>
      <c r="E2165"/>
    </row>
    <row r="2166" spans="3:5" x14ac:dyDescent="0.25">
      <c r="C2166"/>
      <c r="D2166" s="170"/>
      <c r="E2166"/>
    </row>
    <row r="2167" spans="3:5" x14ac:dyDescent="0.25">
      <c r="C2167"/>
      <c r="D2167" s="170"/>
      <c r="E2167"/>
    </row>
    <row r="2168" spans="3:5" x14ac:dyDescent="0.25">
      <c r="C2168"/>
      <c r="D2168" s="170"/>
      <c r="E2168"/>
    </row>
    <row r="2169" spans="3:5" x14ac:dyDescent="0.25">
      <c r="C2169"/>
      <c r="D2169" s="170"/>
      <c r="E2169"/>
    </row>
    <row r="2170" spans="3:5" x14ac:dyDescent="0.25">
      <c r="C2170"/>
      <c r="D2170" s="170"/>
      <c r="E2170"/>
    </row>
    <row r="2171" spans="3:5" x14ac:dyDescent="0.25">
      <c r="C2171"/>
      <c r="D2171" s="170"/>
      <c r="E2171"/>
    </row>
    <row r="2172" spans="3:5" x14ac:dyDescent="0.25">
      <c r="C2172"/>
      <c r="D2172" s="170"/>
      <c r="E2172"/>
    </row>
    <row r="2173" spans="3:5" x14ac:dyDescent="0.25">
      <c r="C2173"/>
      <c r="D2173" s="170"/>
      <c r="E2173"/>
    </row>
    <row r="2174" spans="3:5" x14ac:dyDescent="0.25">
      <c r="C2174"/>
      <c r="D2174" s="170"/>
      <c r="E2174"/>
    </row>
    <row r="2175" spans="3:5" x14ac:dyDescent="0.25">
      <c r="C2175"/>
      <c r="D2175" s="170"/>
      <c r="E2175"/>
    </row>
    <row r="2176" spans="3:5" x14ac:dyDescent="0.25">
      <c r="C2176"/>
      <c r="D2176" s="170"/>
      <c r="E2176"/>
    </row>
    <row r="2177" spans="3:5" x14ac:dyDescent="0.25">
      <c r="C2177"/>
      <c r="D2177" s="170"/>
      <c r="E2177"/>
    </row>
    <row r="2178" spans="3:5" x14ac:dyDescent="0.25">
      <c r="C2178"/>
      <c r="D2178" s="170"/>
      <c r="E2178"/>
    </row>
    <row r="2179" spans="3:5" x14ac:dyDescent="0.25">
      <c r="C2179"/>
      <c r="D2179" s="170"/>
      <c r="E2179"/>
    </row>
    <row r="2180" spans="3:5" x14ac:dyDescent="0.25">
      <c r="C2180"/>
      <c r="D2180" s="170"/>
      <c r="E2180"/>
    </row>
    <row r="2181" spans="3:5" x14ac:dyDescent="0.25">
      <c r="C2181"/>
      <c r="D2181" s="170"/>
      <c r="E2181"/>
    </row>
    <row r="2182" spans="3:5" x14ac:dyDescent="0.25">
      <c r="C2182"/>
      <c r="D2182" s="170"/>
      <c r="E2182"/>
    </row>
    <row r="2183" spans="3:5" x14ac:dyDescent="0.25">
      <c r="C2183"/>
      <c r="D2183" s="170"/>
      <c r="E2183"/>
    </row>
    <row r="2184" spans="3:5" x14ac:dyDescent="0.25">
      <c r="C2184"/>
      <c r="D2184" s="170"/>
      <c r="E2184"/>
    </row>
    <row r="2185" spans="3:5" x14ac:dyDescent="0.25">
      <c r="C2185"/>
      <c r="D2185" s="170"/>
      <c r="E2185"/>
    </row>
    <row r="2186" spans="3:5" x14ac:dyDescent="0.25">
      <c r="C2186"/>
      <c r="D2186" s="170"/>
      <c r="E2186"/>
    </row>
    <row r="2187" spans="3:5" x14ac:dyDescent="0.25">
      <c r="C2187"/>
      <c r="D2187" s="170"/>
      <c r="E2187"/>
    </row>
    <row r="2188" spans="3:5" x14ac:dyDescent="0.25">
      <c r="C2188"/>
      <c r="D2188" s="170"/>
      <c r="E2188"/>
    </row>
    <row r="2189" spans="3:5" x14ac:dyDescent="0.25">
      <c r="C2189"/>
      <c r="D2189" s="170"/>
      <c r="E2189"/>
    </row>
    <row r="2190" spans="3:5" x14ac:dyDescent="0.25">
      <c r="C2190"/>
      <c r="D2190" s="170"/>
      <c r="E2190"/>
    </row>
    <row r="2191" spans="3:5" x14ac:dyDescent="0.25">
      <c r="C2191"/>
      <c r="D2191" s="170"/>
      <c r="E2191"/>
    </row>
    <row r="2192" spans="3:5" x14ac:dyDescent="0.25">
      <c r="C2192"/>
      <c r="D2192" s="170"/>
      <c r="E2192"/>
    </row>
    <row r="2193" spans="3:5" x14ac:dyDescent="0.25">
      <c r="C2193"/>
      <c r="D2193" s="170"/>
      <c r="E2193"/>
    </row>
    <row r="2194" spans="3:5" x14ac:dyDescent="0.25">
      <c r="C2194"/>
      <c r="D2194" s="170"/>
      <c r="E2194"/>
    </row>
    <row r="2195" spans="3:5" x14ac:dyDescent="0.25">
      <c r="C2195"/>
      <c r="D2195" s="170"/>
      <c r="E2195"/>
    </row>
    <row r="2196" spans="3:5" x14ac:dyDescent="0.25">
      <c r="C2196"/>
      <c r="D2196" s="170"/>
      <c r="E2196"/>
    </row>
    <row r="2197" spans="3:5" x14ac:dyDescent="0.25">
      <c r="C2197"/>
      <c r="D2197" s="170"/>
      <c r="E2197"/>
    </row>
    <row r="2198" spans="3:5" x14ac:dyDescent="0.25">
      <c r="C2198"/>
      <c r="D2198" s="170"/>
      <c r="E2198"/>
    </row>
    <row r="2199" spans="3:5" x14ac:dyDescent="0.25">
      <c r="C2199"/>
      <c r="D2199" s="170"/>
      <c r="E2199"/>
    </row>
    <row r="2200" spans="3:5" x14ac:dyDescent="0.25">
      <c r="C2200"/>
      <c r="D2200" s="170"/>
      <c r="E2200"/>
    </row>
    <row r="2201" spans="3:5" x14ac:dyDescent="0.25">
      <c r="C2201"/>
      <c r="D2201" s="170"/>
      <c r="E2201"/>
    </row>
    <row r="2202" spans="3:5" x14ac:dyDescent="0.25">
      <c r="C2202"/>
      <c r="D2202" s="170"/>
      <c r="E2202"/>
    </row>
    <row r="2203" spans="3:5" x14ac:dyDescent="0.25">
      <c r="C2203"/>
      <c r="D2203" s="170"/>
      <c r="E2203"/>
    </row>
    <row r="2204" spans="3:5" x14ac:dyDescent="0.25">
      <c r="C2204"/>
      <c r="D2204" s="170"/>
      <c r="E2204"/>
    </row>
    <row r="2205" spans="3:5" x14ac:dyDescent="0.25">
      <c r="C2205"/>
      <c r="D2205" s="170"/>
      <c r="E2205"/>
    </row>
    <row r="2206" spans="3:5" x14ac:dyDescent="0.25">
      <c r="C2206"/>
      <c r="D2206" s="170"/>
      <c r="E2206"/>
    </row>
    <row r="2207" spans="3:5" x14ac:dyDescent="0.25">
      <c r="C2207"/>
      <c r="D2207" s="170"/>
      <c r="E2207"/>
    </row>
    <row r="2208" spans="3:5" x14ac:dyDescent="0.25">
      <c r="C2208"/>
      <c r="D2208" s="170"/>
      <c r="E2208"/>
    </row>
    <row r="2209" spans="3:5" x14ac:dyDescent="0.25">
      <c r="C2209"/>
      <c r="D2209" s="170"/>
      <c r="E2209"/>
    </row>
    <row r="2210" spans="3:5" x14ac:dyDescent="0.25">
      <c r="C2210"/>
      <c r="D2210" s="170"/>
      <c r="E2210"/>
    </row>
    <row r="2211" spans="3:5" x14ac:dyDescent="0.25">
      <c r="C2211"/>
      <c r="D2211" s="170"/>
      <c r="E2211"/>
    </row>
    <row r="2212" spans="3:5" x14ac:dyDescent="0.25">
      <c r="C2212"/>
      <c r="D2212" s="170"/>
      <c r="E2212"/>
    </row>
    <row r="2213" spans="3:5" x14ac:dyDescent="0.25">
      <c r="C2213"/>
      <c r="D2213" s="170"/>
      <c r="E2213"/>
    </row>
    <row r="2214" spans="3:5" x14ac:dyDescent="0.25">
      <c r="C2214"/>
      <c r="D2214" s="170"/>
      <c r="E2214"/>
    </row>
    <row r="2215" spans="3:5" x14ac:dyDescent="0.25">
      <c r="C2215"/>
      <c r="D2215" s="170"/>
      <c r="E2215"/>
    </row>
    <row r="2216" spans="3:5" x14ac:dyDescent="0.25">
      <c r="C2216"/>
      <c r="D2216" s="170"/>
      <c r="E2216"/>
    </row>
    <row r="2217" spans="3:5" x14ac:dyDescent="0.25">
      <c r="C2217"/>
      <c r="D2217" s="170"/>
      <c r="E2217"/>
    </row>
    <row r="2218" spans="3:5" x14ac:dyDescent="0.25">
      <c r="C2218"/>
      <c r="D2218" s="170"/>
      <c r="E2218"/>
    </row>
    <row r="2219" spans="3:5" x14ac:dyDescent="0.25">
      <c r="C2219"/>
      <c r="D2219" s="170"/>
      <c r="E2219"/>
    </row>
    <row r="2220" spans="3:5" x14ac:dyDescent="0.25">
      <c r="C2220"/>
      <c r="D2220" s="170"/>
      <c r="E2220"/>
    </row>
    <row r="2221" spans="3:5" x14ac:dyDescent="0.25">
      <c r="C2221"/>
      <c r="D2221" s="170"/>
      <c r="E2221"/>
    </row>
    <row r="2222" spans="3:5" x14ac:dyDescent="0.25">
      <c r="C2222"/>
      <c r="D2222" s="170"/>
      <c r="E2222"/>
    </row>
    <row r="2223" spans="3:5" x14ac:dyDescent="0.25">
      <c r="C2223"/>
      <c r="D2223" s="170"/>
      <c r="E2223"/>
    </row>
    <row r="2224" spans="3:5" x14ac:dyDescent="0.25">
      <c r="C2224"/>
      <c r="D2224" s="170"/>
      <c r="E2224"/>
    </row>
    <row r="2225" spans="3:5" x14ac:dyDescent="0.25">
      <c r="C2225"/>
      <c r="D2225" s="170"/>
      <c r="E2225"/>
    </row>
    <row r="2226" spans="3:5" x14ac:dyDescent="0.25">
      <c r="C2226"/>
      <c r="D2226" s="170"/>
      <c r="E2226"/>
    </row>
    <row r="2227" spans="3:5" x14ac:dyDescent="0.25">
      <c r="C2227"/>
      <c r="D2227" s="170"/>
      <c r="E2227"/>
    </row>
    <row r="2228" spans="3:5" x14ac:dyDescent="0.25">
      <c r="C2228"/>
      <c r="D2228" s="170"/>
      <c r="E2228"/>
    </row>
    <row r="2229" spans="3:5" x14ac:dyDescent="0.25">
      <c r="C2229"/>
      <c r="D2229" s="170"/>
      <c r="E2229"/>
    </row>
    <row r="2230" spans="3:5" x14ac:dyDescent="0.25">
      <c r="C2230"/>
      <c r="D2230" s="170"/>
      <c r="E2230"/>
    </row>
    <row r="2231" spans="3:5" x14ac:dyDescent="0.25">
      <c r="C2231"/>
      <c r="D2231" s="170"/>
      <c r="E2231"/>
    </row>
    <row r="2232" spans="3:5" x14ac:dyDescent="0.25">
      <c r="C2232"/>
      <c r="D2232" s="170"/>
      <c r="E2232"/>
    </row>
    <row r="2233" spans="3:5" x14ac:dyDescent="0.25">
      <c r="C2233"/>
      <c r="D2233" s="170"/>
      <c r="E2233"/>
    </row>
    <row r="2234" spans="3:5" x14ac:dyDescent="0.25">
      <c r="C2234"/>
      <c r="D2234" s="170"/>
      <c r="E2234"/>
    </row>
    <row r="2235" spans="3:5" x14ac:dyDescent="0.25">
      <c r="C2235"/>
      <c r="D2235" s="170"/>
      <c r="E2235"/>
    </row>
    <row r="2236" spans="3:5" x14ac:dyDescent="0.25">
      <c r="C2236"/>
      <c r="D2236" s="170"/>
      <c r="E2236"/>
    </row>
    <row r="2237" spans="3:5" x14ac:dyDescent="0.25">
      <c r="C2237"/>
      <c r="D2237" s="170"/>
      <c r="E2237"/>
    </row>
    <row r="2238" spans="3:5" x14ac:dyDescent="0.25">
      <c r="C2238"/>
      <c r="D2238" s="170"/>
      <c r="E2238"/>
    </row>
    <row r="2239" spans="3:5" x14ac:dyDescent="0.25">
      <c r="C2239"/>
      <c r="D2239" s="170"/>
      <c r="E2239"/>
    </row>
    <row r="2240" spans="3:5" x14ac:dyDescent="0.25">
      <c r="C2240"/>
      <c r="D2240" s="170"/>
      <c r="E2240"/>
    </row>
    <row r="2241" spans="3:5" x14ac:dyDescent="0.25">
      <c r="C2241"/>
      <c r="D2241" s="170"/>
      <c r="E2241"/>
    </row>
    <row r="2242" spans="3:5" x14ac:dyDescent="0.25">
      <c r="C2242"/>
      <c r="D2242" s="170"/>
      <c r="E2242"/>
    </row>
    <row r="2243" spans="3:5" x14ac:dyDescent="0.25">
      <c r="C2243"/>
      <c r="D2243" s="170"/>
      <c r="E2243"/>
    </row>
    <row r="2244" spans="3:5" x14ac:dyDescent="0.25">
      <c r="C2244"/>
      <c r="D2244" s="170"/>
      <c r="E2244"/>
    </row>
    <row r="2245" spans="3:5" x14ac:dyDescent="0.25">
      <c r="C2245"/>
      <c r="D2245" s="170"/>
      <c r="E2245"/>
    </row>
    <row r="2246" spans="3:5" x14ac:dyDescent="0.25">
      <c r="C2246"/>
      <c r="D2246" s="170"/>
      <c r="E2246"/>
    </row>
    <row r="2247" spans="3:5" x14ac:dyDescent="0.25">
      <c r="C2247"/>
      <c r="D2247" s="170"/>
      <c r="E2247"/>
    </row>
    <row r="2248" spans="3:5" x14ac:dyDescent="0.25">
      <c r="C2248"/>
      <c r="D2248" s="170"/>
      <c r="E2248"/>
    </row>
    <row r="2249" spans="3:5" x14ac:dyDescent="0.25">
      <c r="C2249"/>
      <c r="D2249" s="170"/>
      <c r="E2249"/>
    </row>
    <row r="2250" spans="3:5" x14ac:dyDescent="0.25">
      <c r="C2250"/>
      <c r="D2250" s="170"/>
      <c r="E2250"/>
    </row>
    <row r="2251" spans="3:5" x14ac:dyDescent="0.25">
      <c r="C2251"/>
      <c r="D2251" s="170"/>
      <c r="E2251"/>
    </row>
    <row r="2252" spans="3:5" x14ac:dyDescent="0.25">
      <c r="C2252"/>
      <c r="D2252" s="170"/>
      <c r="E2252"/>
    </row>
    <row r="2253" spans="3:5" x14ac:dyDescent="0.25">
      <c r="C2253"/>
      <c r="D2253" s="170"/>
      <c r="E2253"/>
    </row>
    <row r="2254" spans="3:5" x14ac:dyDescent="0.25">
      <c r="C2254"/>
      <c r="D2254" s="170"/>
      <c r="E2254"/>
    </row>
    <row r="2255" spans="3:5" x14ac:dyDescent="0.25">
      <c r="C2255"/>
      <c r="D2255" s="170"/>
      <c r="E2255"/>
    </row>
    <row r="2256" spans="3:5" x14ac:dyDescent="0.25">
      <c r="C2256"/>
      <c r="D2256" s="170"/>
      <c r="E2256"/>
    </row>
    <row r="2257" spans="3:5" x14ac:dyDescent="0.25">
      <c r="C2257"/>
      <c r="D2257" s="170"/>
      <c r="E2257"/>
    </row>
    <row r="2258" spans="3:5" x14ac:dyDescent="0.25">
      <c r="C2258"/>
      <c r="D2258" s="170"/>
      <c r="E2258"/>
    </row>
    <row r="2259" spans="3:5" x14ac:dyDescent="0.25">
      <c r="C2259"/>
      <c r="D2259" s="170"/>
      <c r="E2259"/>
    </row>
    <row r="2260" spans="3:5" x14ac:dyDescent="0.25">
      <c r="C2260"/>
      <c r="D2260" s="170"/>
      <c r="E2260"/>
    </row>
    <row r="2261" spans="3:5" x14ac:dyDescent="0.25">
      <c r="C2261"/>
      <c r="D2261" s="170"/>
      <c r="E2261"/>
    </row>
    <row r="2262" spans="3:5" x14ac:dyDescent="0.25">
      <c r="C2262"/>
      <c r="D2262" s="170"/>
      <c r="E2262"/>
    </row>
    <row r="2263" spans="3:5" x14ac:dyDescent="0.25">
      <c r="C2263"/>
      <c r="D2263" s="170"/>
      <c r="E2263"/>
    </row>
    <row r="2264" spans="3:5" x14ac:dyDescent="0.25">
      <c r="C2264"/>
      <c r="D2264" s="170"/>
      <c r="E2264"/>
    </row>
    <row r="2265" spans="3:5" x14ac:dyDescent="0.25">
      <c r="C2265"/>
      <c r="D2265" s="170"/>
      <c r="E2265"/>
    </row>
    <row r="2266" spans="3:5" x14ac:dyDescent="0.25">
      <c r="C2266"/>
      <c r="D2266" s="170"/>
      <c r="E2266"/>
    </row>
    <row r="2267" spans="3:5" x14ac:dyDescent="0.25">
      <c r="C2267"/>
      <c r="D2267" s="170"/>
      <c r="E2267"/>
    </row>
    <row r="2268" spans="3:5" x14ac:dyDescent="0.25">
      <c r="C2268"/>
      <c r="D2268" s="170"/>
      <c r="E2268"/>
    </row>
    <row r="2269" spans="3:5" x14ac:dyDescent="0.25">
      <c r="C2269"/>
      <c r="D2269" s="170"/>
      <c r="E2269"/>
    </row>
    <row r="2270" spans="3:5" x14ac:dyDescent="0.25">
      <c r="C2270"/>
      <c r="D2270" s="170"/>
      <c r="E2270"/>
    </row>
    <row r="2271" spans="3:5" x14ac:dyDescent="0.25">
      <c r="C2271"/>
      <c r="D2271" s="170"/>
      <c r="E2271"/>
    </row>
    <row r="2272" spans="3:5" x14ac:dyDescent="0.25">
      <c r="C2272"/>
      <c r="D2272" s="170"/>
      <c r="E2272"/>
    </row>
    <row r="2273" spans="3:5" x14ac:dyDescent="0.25">
      <c r="C2273"/>
      <c r="D2273" s="170"/>
      <c r="E2273"/>
    </row>
    <row r="2274" spans="3:5" x14ac:dyDescent="0.25">
      <c r="C2274"/>
      <c r="D2274" s="170"/>
      <c r="E2274"/>
    </row>
    <row r="2275" spans="3:5" x14ac:dyDescent="0.25">
      <c r="C2275"/>
      <c r="D2275" s="170"/>
      <c r="E2275"/>
    </row>
    <row r="2276" spans="3:5" x14ac:dyDescent="0.25">
      <c r="C2276"/>
      <c r="D2276" s="170"/>
      <c r="E2276"/>
    </row>
    <row r="2277" spans="3:5" x14ac:dyDescent="0.25">
      <c r="C2277"/>
      <c r="D2277" s="170"/>
      <c r="E2277"/>
    </row>
    <row r="2278" spans="3:5" x14ac:dyDescent="0.25">
      <c r="C2278"/>
      <c r="D2278" s="170"/>
      <c r="E2278"/>
    </row>
    <row r="2279" spans="3:5" x14ac:dyDescent="0.25">
      <c r="C2279"/>
      <c r="D2279" s="170"/>
      <c r="E2279"/>
    </row>
    <row r="2280" spans="3:5" x14ac:dyDescent="0.25">
      <c r="C2280"/>
      <c r="D2280" s="170"/>
      <c r="E2280"/>
    </row>
    <row r="2281" spans="3:5" x14ac:dyDescent="0.25">
      <c r="C2281"/>
      <c r="D2281" s="170"/>
      <c r="E2281"/>
    </row>
    <row r="2282" spans="3:5" x14ac:dyDescent="0.25">
      <c r="C2282"/>
      <c r="D2282" s="170"/>
      <c r="E2282"/>
    </row>
    <row r="2283" spans="3:5" x14ac:dyDescent="0.25">
      <c r="C2283"/>
      <c r="D2283" s="170"/>
      <c r="E2283"/>
    </row>
    <row r="2284" spans="3:5" x14ac:dyDescent="0.25">
      <c r="C2284"/>
      <c r="D2284" s="170"/>
      <c r="E2284"/>
    </row>
    <row r="2285" spans="3:5" x14ac:dyDescent="0.25">
      <c r="C2285"/>
      <c r="D2285" s="170"/>
      <c r="E2285"/>
    </row>
    <row r="2286" spans="3:5" x14ac:dyDescent="0.25">
      <c r="C2286"/>
      <c r="D2286" s="170"/>
      <c r="E2286"/>
    </row>
    <row r="2287" spans="3:5" x14ac:dyDescent="0.25">
      <c r="C2287"/>
      <c r="D2287" s="170"/>
      <c r="E2287"/>
    </row>
    <row r="2288" spans="3:5" x14ac:dyDescent="0.25">
      <c r="C2288"/>
      <c r="D2288" s="170"/>
      <c r="E2288"/>
    </row>
    <row r="2289" spans="3:5" x14ac:dyDescent="0.25">
      <c r="C2289"/>
      <c r="D2289" s="170"/>
      <c r="E2289"/>
    </row>
    <row r="2290" spans="3:5" x14ac:dyDescent="0.25">
      <c r="C2290"/>
      <c r="D2290" s="170"/>
      <c r="E2290"/>
    </row>
    <row r="2291" spans="3:5" x14ac:dyDescent="0.25">
      <c r="C2291"/>
      <c r="D2291" s="170"/>
      <c r="E2291"/>
    </row>
    <row r="2292" spans="3:5" x14ac:dyDescent="0.25">
      <c r="C2292"/>
      <c r="D2292" s="170"/>
      <c r="E2292"/>
    </row>
    <row r="2293" spans="3:5" x14ac:dyDescent="0.25">
      <c r="C2293"/>
      <c r="D2293" s="170"/>
      <c r="E2293"/>
    </row>
    <row r="2294" spans="3:5" x14ac:dyDescent="0.25">
      <c r="C2294"/>
      <c r="D2294" s="170"/>
      <c r="E2294"/>
    </row>
    <row r="2295" spans="3:5" x14ac:dyDescent="0.25">
      <c r="C2295"/>
      <c r="D2295" s="170"/>
      <c r="E2295"/>
    </row>
    <row r="2296" spans="3:5" x14ac:dyDescent="0.25">
      <c r="C2296"/>
      <c r="D2296" s="170"/>
      <c r="E2296"/>
    </row>
    <row r="2297" spans="3:5" x14ac:dyDescent="0.25">
      <c r="C2297"/>
      <c r="D2297" s="170"/>
      <c r="E2297"/>
    </row>
    <row r="2298" spans="3:5" x14ac:dyDescent="0.25">
      <c r="C2298"/>
      <c r="D2298" s="170"/>
      <c r="E2298"/>
    </row>
    <row r="2299" spans="3:5" x14ac:dyDescent="0.25">
      <c r="C2299"/>
      <c r="D2299" s="170"/>
      <c r="E2299"/>
    </row>
    <row r="2300" spans="3:5" x14ac:dyDescent="0.25">
      <c r="C2300"/>
      <c r="D2300" s="170"/>
      <c r="E2300"/>
    </row>
    <row r="2301" spans="3:5" x14ac:dyDescent="0.25">
      <c r="C2301"/>
      <c r="D2301" s="170"/>
      <c r="E2301"/>
    </row>
    <row r="2302" spans="3:5" x14ac:dyDescent="0.25">
      <c r="C2302"/>
      <c r="D2302" s="170"/>
      <c r="E2302"/>
    </row>
    <row r="2303" spans="3:5" x14ac:dyDescent="0.25">
      <c r="C2303"/>
      <c r="D2303" s="170"/>
      <c r="E2303"/>
    </row>
    <row r="2304" spans="3:5" x14ac:dyDescent="0.25">
      <c r="C2304"/>
      <c r="D2304" s="170"/>
      <c r="E2304"/>
    </row>
    <row r="2305" spans="3:5" x14ac:dyDescent="0.25">
      <c r="C2305"/>
      <c r="D2305" s="170"/>
      <c r="E2305"/>
    </row>
    <row r="2306" spans="3:5" x14ac:dyDescent="0.25">
      <c r="C2306"/>
      <c r="D2306" s="170"/>
      <c r="E2306"/>
    </row>
    <row r="2307" spans="3:5" x14ac:dyDescent="0.25">
      <c r="C2307"/>
      <c r="D2307" s="170"/>
      <c r="E2307"/>
    </row>
    <row r="2308" spans="3:5" x14ac:dyDescent="0.25">
      <c r="C2308"/>
      <c r="D2308" s="170"/>
      <c r="E2308"/>
    </row>
    <row r="2309" spans="3:5" x14ac:dyDescent="0.25">
      <c r="C2309"/>
      <c r="D2309" s="170"/>
      <c r="E2309"/>
    </row>
    <row r="2310" spans="3:5" x14ac:dyDescent="0.25">
      <c r="C2310"/>
      <c r="D2310" s="170"/>
      <c r="E2310"/>
    </row>
    <row r="2311" spans="3:5" x14ac:dyDescent="0.25">
      <c r="C2311"/>
      <c r="D2311" s="170"/>
      <c r="E2311"/>
    </row>
    <row r="2312" spans="3:5" x14ac:dyDescent="0.25">
      <c r="C2312"/>
      <c r="D2312" s="170"/>
      <c r="E2312"/>
    </row>
    <row r="2313" spans="3:5" x14ac:dyDescent="0.25">
      <c r="C2313"/>
      <c r="D2313" s="170"/>
      <c r="E2313"/>
    </row>
    <row r="2314" spans="3:5" x14ac:dyDescent="0.25">
      <c r="C2314"/>
      <c r="D2314" s="170"/>
      <c r="E2314"/>
    </row>
    <row r="2315" spans="3:5" x14ac:dyDescent="0.25">
      <c r="C2315"/>
      <c r="D2315" s="170"/>
      <c r="E2315"/>
    </row>
    <row r="2316" spans="3:5" x14ac:dyDescent="0.25">
      <c r="C2316"/>
      <c r="D2316" s="170"/>
      <c r="E2316"/>
    </row>
    <row r="2317" spans="3:5" x14ac:dyDescent="0.25">
      <c r="C2317"/>
      <c r="D2317" s="170"/>
      <c r="E2317"/>
    </row>
    <row r="2318" spans="3:5" x14ac:dyDescent="0.25">
      <c r="C2318"/>
      <c r="D2318" s="170"/>
      <c r="E2318"/>
    </row>
    <row r="2319" spans="3:5" x14ac:dyDescent="0.25">
      <c r="C2319"/>
      <c r="D2319" s="170"/>
      <c r="E2319"/>
    </row>
    <row r="2320" spans="3:5" x14ac:dyDescent="0.25">
      <c r="C2320"/>
      <c r="D2320" s="170"/>
      <c r="E2320"/>
    </row>
    <row r="2321" spans="3:5" x14ac:dyDescent="0.25">
      <c r="C2321"/>
      <c r="D2321" s="170"/>
      <c r="E2321"/>
    </row>
    <row r="2322" spans="3:5" x14ac:dyDescent="0.25">
      <c r="C2322"/>
      <c r="D2322" s="170"/>
      <c r="E2322"/>
    </row>
    <row r="2323" spans="3:5" x14ac:dyDescent="0.25">
      <c r="C2323"/>
      <c r="D2323" s="170"/>
      <c r="E2323"/>
    </row>
    <row r="2324" spans="3:5" x14ac:dyDescent="0.25">
      <c r="C2324"/>
      <c r="D2324" s="170"/>
      <c r="E2324"/>
    </row>
    <row r="2325" spans="3:5" x14ac:dyDescent="0.25">
      <c r="C2325"/>
      <c r="D2325" s="170"/>
      <c r="E2325"/>
    </row>
    <row r="2326" spans="3:5" x14ac:dyDescent="0.25">
      <c r="C2326"/>
      <c r="D2326" s="170"/>
      <c r="E2326"/>
    </row>
    <row r="2327" spans="3:5" x14ac:dyDescent="0.25">
      <c r="C2327"/>
      <c r="D2327" s="170"/>
      <c r="E2327"/>
    </row>
    <row r="2328" spans="3:5" x14ac:dyDescent="0.25">
      <c r="C2328"/>
      <c r="D2328" s="170"/>
      <c r="E2328"/>
    </row>
    <row r="2329" spans="3:5" x14ac:dyDescent="0.25">
      <c r="C2329"/>
      <c r="D2329" s="170"/>
      <c r="E2329"/>
    </row>
    <row r="2330" spans="3:5" x14ac:dyDescent="0.25">
      <c r="C2330"/>
      <c r="D2330" s="170"/>
      <c r="E2330"/>
    </row>
    <row r="2331" spans="3:5" x14ac:dyDescent="0.25">
      <c r="C2331"/>
      <c r="D2331" s="170"/>
      <c r="E2331"/>
    </row>
    <row r="2332" spans="3:5" x14ac:dyDescent="0.25">
      <c r="C2332"/>
      <c r="D2332" s="170"/>
      <c r="E2332"/>
    </row>
    <row r="2333" spans="3:5" x14ac:dyDescent="0.25">
      <c r="C2333"/>
      <c r="D2333" s="170"/>
      <c r="E2333"/>
    </row>
    <row r="2334" spans="3:5" x14ac:dyDescent="0.25">
      <c r="C2334"/>
      <c r="D2334" s="170"/>
      <c r="E2334"/>
    </row>
    <row r="2335" spans="3:5" x14ac:dyDescent="0.25">
      <c r="C2335"/>
      <c r="D2335" s="170"/>
      <c r="E2335"/>
    </row>
    <row r="2336" spans="3:5" x14ac:dyDescent="0.25">
      <c r="C2336"/>
      <c r="D2336" s="170"/>
      <c r="E2336"/>
    </row>
    <row r="2337" spans="3:5" x14ac:dyDescent="0.25">
      <c r="C2337"/>
      <c r="D2337" s="170"/>
      <c r="E2337"/>
    </row>
    <row r="2338" spans="3:5" x14ac:dyDescent="0.25">
      <c r="C2338"/>
      <c r="D2338" s="170"/>
      <c r="E2338"/>
    </row>
    <row r="2339" spans="3:5" x14ac:dyDescent="0.25">
      <c r="C2339"/>
      <c r="D2339" s="170"/>
      <c r="E2339"/>
    </row>
    <row r="2340" spans="3:5" x14ac:dyDescent="0.25">
      <c r="C2340"/>
      <c r="D2340" s="170"/>
      <c r="E2340"/>
    </row>
    <row r="2341" spans="3:5" x14ac:dyDescent="0.25">
      <c r="C2341"/>
      <c r="D2341" s="170"/>
      <c r="E2341"/>
    </row>
    <row r="2342" spans="3:5" x14ac:dyDescent="0.25">
      <c r="C2342"/>
      <c r="D2342" s="170"/>
      <c r="E2342"/>
    </row>
    <row r="2343" spans="3:5" x14ac:dyDescent="0.25">
      <c r="C2343"/>
      <c r="D2343" s="170"/>
      <c r="E2343"/>
    </row>
    <row r="2344" spans="3:5" x14ac:dyDescent="0.25">
      <c r="C2344"/>
      <c r="D2344" s="170"/>
      <c r="E2344"/>
    </row>
    <row r="2345" spans="3:5" x14ac:dyDescent="0.25">
      <c r="C2345"/>
      <c r="D2345" s="170"/>
      <c r="E2345"/>
    </row>
    <row r="2346" spans="3:5" x14ac:dyDescent="0.25">
      <c r="C2346"/>
      <c r="D2346" s="170"/>
      <c r="E2346"/>
    </row>
    <row r="2347" spans="3:5" x14ac:dyDescent="0.25">
      <c r="C2347"/>
      <c r="D2347" s="170"/>
      <c r="E2347"/>
    </row>
    <row r="2348" spans="3:5" x14ac:dyDescent="0.25">
      <c r="C2348"/>
      <c r="D2348" s="170"/>
      <c r="E2348"/>
    </row>
    <row r="2349" spans="3:5" x14ac:dyDescent="0.25">
      <c r="C2349"/>
      <c r="D2349" s="170"/>
      <c r="E2349"/>
    </row>
    <row r="2350" spans="3:5" x14ac:dyDescent="0.25">
      <c r="C2350"/>
      <c r="D2350" s="170"/>
      <c r="E2350"/>
    </row>
    <row r="2351" spans="3:5" x14ac:dyDescent="0.25">
      <c r="C2351"/>
      <c r="D2351" s="170"/>
      <c r="E2351"/>
    </row>
    <row r="2352" spans="3:5" x14ac:dyDescent="0.25">
      <c r="C2352"/>
      <c r="D2352" s="170"/>
      <c r="E2352"/>
    </row>
    <row r="2353" spans="3:5" x14ac:dyDescent="0.25">
      <c r="C2353"/>
      <c r="D2353" s="170"/>
      <c r="E2353"/>
    </row>
    <row r="2354" spans="3:5" x14ac:dyDescent="0.25">
      <c r="C2354"/>
      <c r="D2354" s="170"/>
      <c r="E2354"/>
    </row>
    <row r="2355" spans="3:5" x14ac:dyDescent="0.25">
      <c r="C2355"/>
      <c r="D2355" s="170"/>
      <c r="E2355"/>
    </row>
    <row r="2356" spans="3:5" x14ac:dyDescent="0.25">
      <c r="C2356"/>
      <c r="D2356" s="170"/>
      <c r="E2356"/>
    </row>
    <row r="2357" spans="3:5" x14ac:dyDescent="0.25">
      <c r="C2357"/>
      <c r="D2357" s="170"/>
      <c r="E2357"/>
    </row>
    <row r="2358" spans="3:5" x14ac:dyDescent="0.25">
      <c r="C2358"/>
      <c r="D2358" s="170"/>
      <c r="E2358"/>
    </row>
    <row r="2359" spans="3:5" x14ac:dyDescent="0.25">
      <c r="C2359"/>
      <c r="D2359" s="170"/>
      <c r="E2359"/>
    </row>
    <row r="2360" spans="3:5" x14ac:dyDescent="0.25">
      <c r="C2360"/>
      <c r="D2360" s="170"/>
      <c r="E2360"/>
    </row>
    <row r="2361" spans="3:5" x14ac:dyDescent="0.25">
      <c r="C2361"/>
      <c r="D2361" s="170"/>
      <c r="E2361"/>
    </row>
    <row r="2362" spans="3:5" x14ac:dyDescent="0.25">
      <c r="C2362"/>
      <c r="D2362" s="170"/>
      <c r="E2362"/>
    </row>
    <row r="2363" spans="3:5" x14ac:dyDescent="0.25">
      <c r="C2363"/>
      <c r="D2363" s="170"/>
      <c r="E2363"/>
    </row>
    <row r="2364" spans="3:5" x14ac:dyDescent="0.25">
      <c r="C2364"/>
      <c r="D2364" s="170"/>
      <c r="E2364"/>
    </row>
    <row r="2365" spans="3:5" x14ac:dyDescent="0.25">
      <c r="C2365"/>
      <c r="D2365" s="170"/>
      <c r="E2365"/>
    </row>
    <row r="2366" spans="3:5" x14ac:dyDescent="0.25">
      <c r="C2366"/>
      <c r="D2366" s="170"/>
      <c r="E2366"/>
    </row>
    <row r="2367" spans="3:5" x14ac:dyDescent="0.25">
      <c r="C2367"/>
      <c r="D2367" s="170"/>
      <c r="E2367"/>
    </row>
    <row r="2368" spans="3:5" x14ac:dyDescent="0.25">
      <c r="C2368"/>
      <c r="D2368" s="170"/>
      <c r="E2368"/>
    </row>
    <row r="2369" spans="3:5" x14ac:dyDescent="0.25">
      <c r="C2369"/>
      <c r="D2369" s="170"/>
      <c r="E2369"/>
    </row>
    <row r="2370" spans="3:5" x14ac:dyDescent="0.25">
      <c r="C2370"/>
      <c r="D2370" s="170"/>
      <c r="E2370"/>
    </row>
    <row r="2371" spans="3:5" x14ac:dyDescent="0.25">
      <c r="C2371"/>
      <c r="D2371" s="170"/>
      <c r="E2371"/>
    </row>
    <row r="2372" spans="3:5" x14ac:dyDescent="0.25">
      <c r="C2372"/>
      <c r="D2372" s="170"/>
      <c r="E2372"/>
    </row>
    <row r="2373" spans="3:5" x14ac:dyDescent="0.25">
      <c r="C2373"/>
      <c r="D2373" s="170"/>
      <c r="E2373"/>
    </row>
    <row r="2374" spans="3:5" x14ac:dyDescent="0.25">
      <c r="C2374"/>
      <c r="D2374" s="170"/>
      <c r="E2374"/>
    </row>
    <row r="2375" spans="3:5" x14ac:dyDescent="0.25">
      <c r="C2375"/>
      <c r="D2375" s="170"/>
      <c r="E2375"/>
    </row>
    <row r="2376" spans="3:5" x14ac:dyDescent="0.25">
      <c r="C2376"/>
      <c r="D2376" s="170"/>
      <c r="E2376"/>
    </row>
    <row r="2377" spans="3:5" x14ac:dyDescent="0.25">
      <c r="C2377"/>
      <c r="D2377" s="170"/>
      <c r="E2377"/>
    </row>
    <row r="2378" spans="3:5" x14ac:dyDescent="0.25">
      <c r="C2378"/>
      <c r="D2378" s="170"/>
      <c r="E2378"/>
    </row>
    <row r="2379" spans="3:5" x14ac:dyDescent="0.25">
      <c r="C2379"/>
      <c r="D2379" s="170"/>
      <c r="E2379"/>
    </row>
    <row r="2380" spans="3:5" x14ac:dyDescent="0.25">
      <c r="C2380"/>
      <c r="D2380" s="170"/>
      <c r="E2380"/>
    </row>
    <row r="2381" spans="3:5" x14ac:dyDescent="0.25">
      <c r="C2381"/>
      <c r="D2381" s="170"/>
      <c r="E2381"/>
    </row>
    <row r="2382" spans="3:5" x14ac:dyDescent="0.25">
      <c r="C2382"/>
      <c r="D2382" s="170"/>
      <c r="E2382"/>
    </row>
    <row r="2383" spans="3:5" x14ac:dyDescent="0.25">
      <c r="C2383"/>
      <c r="D2383" s="170"/>
      <c r="E2383"/>
    </row>
    <row r="2384" spans="3:5" x14ac:dyDescent="0.25">
      <c r="C2384"/>
      <c r="D2384" s="170"/>
      <c r="E2384"/>
    </row>
    <row r="2385" spans="3:5" x14ac:dyDescent="0.25">
      <c r="C2385"/>
      <c r="D2385" s="170"/>
      <c r="E2385"/>
    </row>
    <row r="2386" spans="3:5" x14ac:dyDescent="0.25">
      <c r="C2386"/>
      <c r="D2386" s="170"/>
      <c r="E2386"/>
    </row>
    <row r="2387" spans="3:5" x14ac:dyDescent="0.25">
      <c r="C2387"/>
      <c r="D2387" s="170"/>
      <c r="E2387"/>
    </row>
    <row r="2388" spans="3:5" x14ac:dyDescent="0.25">
      <c r="C2388"/>
      <c r="D2388" s="170"/>
      <c r="E2388"/>
    </row>
    <row r="2389" spans="3:5" x14ac:dyDescent="0.25">
      <c r="C2389"/>
      <c r="D2389" s="170"/>
      <c r="E2389"/>
    </row>
    <row r="2390" spans="3:5" x14ac:dyDescent="0.25">
      <c r="C2390"/>
      <c r="D2390" s="170"/>
      <c r="E2390"/>
    </row>
    <row r="2391" spans="3:5" x14ac:dyDescent="0.25">
      <c r="C2391"/>
      <c r="D2391" s="170"/>
      <c r="E2391"/>
    </row>
    <row r="2392" spans="3:5" x14ac:dyDescent="0.25">
      <c r="C2392"/>
      <c r="D2392" s="170"/>
      <c r="E2392"/>
    </row>
    <row r="2393" spans="3:5" x14ac:dyDescent="0.25">
      <c r="C2393"/>
      <c r="D2393" s="170"/>
      <c r="E2393"/>
    </row>
    <row r="2394" spans="3:5" x14ac:dyDescent="0.25">
      <c r="C2394"/>
      <c r="D2394" s="170"/>
      <c r="E2394"/>
    </row>
    <row r="2395" spans="3:5" x14ac:dyDescent="0.25">
      <c r="C2395"/>
      <c r="D2395" s="170"/>
      <c r="E2395"/>
    </row>
    <row r="2396" spans="3:5" x14ac:dyDescent="0.25">
      <c r="C2396"/>
      <c r="D2396" s="170"/>
      <c r="E2396"/>
    </row>
    <row r="2397" spans="3:5" x14ac:dyDescent="0.25">
      <c r="C2397"/>
      <c r="D2397" s="170"/>
      <c r="E2397"/>
    </row>
    <row r="2398" spans="3:5" x14ac:dyDescent="0.25">
      <c r="C2398"/>
      <c r="D2398" s="170"/>
      <c r="E2398"/>
    </row>
    <row r="2399" spans="3:5" x14ac:dyDescent="0.25">
      <c r="C2399"/>
      <c r="D2399" s="170"/>
      <c r="E2399"/>
    </row>
    <row r="2400" spans="3:5" x14ac:dyDescent="0.25">
      <c r="C2400"/>
      <c r="D2400" s="170"/>
      <c r="E2400"/>
    </row>
    <row r="2401" spans="3:5" x14ac:dyDescent="0.25">
      <c r="C2401"/>
      <c r="D2401" s="170"/>
      <c r="E2401"/>
    </row>
    <row r="2402" spans="3:5" x14ac:dyDescent="0.25">
      <c r="C2402"/>
      <c r="D2402" s="170"/>
      <c r="E2402"/>
    </row>
    <row r="2403" spans="3:5" x14ac:dyDescent="0.25">
      <c r="C2403"/>
      <c r="D2403" s="170"/>
      <c r="E2403"/>
    </row>
    <row r="2404" spans="3:5" x14ac:dyDescent="0.25">
      <c r="C2404"/>
      <c r="D2404" s="170"/>
      <c r="E2404"/>
    </row>
    <row r="2405" spans="3:5" x14ac:dyDescent="0.25">
      <c r="C2405"/>
      <c r="D2405" s="170"/>
      <c r="E2405"/>
    </row>
    <row r="2406" spans="3:5" x14ac:dyDescent="0.25">
      <c r="C2406"/>
      <c r="D2406" s="170"/>
      <c r="E2406"/>
    </row>
    <row r="2407" spans="3:5" x14ac:dyDescent="0.25">
      <c r="C2407"/>
      <c r="D2407" s="170"/>
      <c r="E2407"/>
    </row>
    <row r="2408" spans="3:5" x14ac:dyDescent="0.25">
      <c r="C2408"/>
      <c r="D2408" s="170"/>
      <c r="E2408"/>
    </row>
    <row r="2409" spans="3:5" x14ac:dyDescent="0.25">
      <c r="C2409"/>
      <c r="D2409" s="170"/>
      <c r="E2409"/>
    </row>
    <row r="2410" spans="3:5" x14ac:dyDescent="0.25">
      <c r="C2410"/>
      <c r="D2410" s="170"/>
      <c r="E2410"/>
    </row>
    <row r="2411" spans="3:5" x14ac:dyDescent="0.25">
      <c r="C2411"/>
      <c r="D2411" s="170"/>
      <c r="E2411"/>
    </row>
    <row r="2412" spans="3:5" x14ac:dyDescent="0.25">
      <c r="C2412"/>
      <c r="D2412" s="170"/>
      <c r="E2412"/>
    </row>
    <row r="2413" spans="3:5" x14ac:dyDescent="0.25">
      <c r="C2413"/>
      <c r="D2413" s="170"/>
      <c r="E2413"/>
    </row>
    <row r="2414" spans="3:5" x14ac:dyDescent="0.25">
      <c r="C2414"/>
      <c r="D2414" s="170"/>
      <c r="E2414"/>
    </row>
    <row r="2415" spans="3:5" x14ac:dyDescent="0.25">
      <c r="C2415"/>
      <c r="D2415" s="170"/>
      <c r="E2415"/>
    </row>
    <row r="2416" spans="3:5" x14ac:dyDescent="0.25">
      <c r="C2416"/>
      <c r="D2416" s="170"/>
      <c r="E2416"/>
    </row>
    <row r="2417" spans="3:5" x14ac:dyDescent="0.25">
      <c r="C2417"/>
      <c r="D2417" s="170"/>
      <c r="E2417"/>
    </row>
    <row r="2418" spans="3:5" x14ac:dyDescent="0.25">
      <c r="C2418"/>
      <c r="D2418" s="170"/>
      <c r="E2418"/>
    </row>
    <row r="2419" spans="3:5" x14ac:dyDescent="0.25">
      <c r="C2419"/>
      <c r="D2419" s="170"/>
      <c r="E2419"/>
    </row>
    <row r="2420" spans="3:5" x14ac:dyDescent="0.25">
      <c r="C2420"/>
      <c r="D2420" s="170"/>
      <c r="E2420"/>
    </row>
    <row r="2421" spans="3:5" x14ac:dyDescent="0.25">
      <c r="C2421"/>
      <c r="D2421" s="170"/>
      <c r="E2421"/>
    </row>
    <row r="2422" spans="3:5" x14ac:dyDescent="0.25">
      <c r="C2422"/>
      <c r="D2422" s="170"/>
      <c r="E2422"/>
    </row>
    <row r="2423" spans="3:5" x14ac:dyDescent="0.25">
      <c r="C2423"/>
      <c r="D2423" s="170"/>
      <c r="E2423"/>
    </row>
    <row r="2424" spans="3:5" x14ac:dyDescent="0.25">
      <c r="C2424"/>
      <c r="D2424" s="170"/>
      <c r="E2424"/>
    </row>
    <row r="2425" spans="3:5" x14ac:dyDescent="0.25">
      <c r="C2425"/>
      <c r="D2425" s="170"/>
      <c r="E2425"/>
    </row>
    <row r="2426" spans="3:5" x14ac:dyDescent="0.25">
      <c r="C2426"/>
      <c r="D2426" s="170"/>
      <c r="E2426"/>
    </row>
    <row r="2427" spans="3:5" x14ac:dyDescent="0.25">
      <c r="C2427"/>
      <c r="D2427" s="170"/>
      <c r="E2427"/>
    </row>
    <row r="2428" spans="3:5" x14ac:dyDescent="0.25">
      <c r="C2428"/>
      <c r="D2428" s="170"/>
      <c r="E2428"/>
    </row>
    <row r="2429" spans="3:5" x14ac:dyDescent="0.25">
      <c r="C2429"/>
      <c r="D2429" s="170"/>
      <c r="E2429"/>
    </row>
    <row r="2430" spans="3:5" x14ac:dyDescent="0.25">
      <c r="C2430"/>
      <c r="D2430" s="170"/>
      <c r="E2430"/>
    </row>
    <row r="2431" spans="3:5" x14ac:dyDescent="0.25">
      <c r="C2431"/>
      <c r="D2431" s="170"/>
      <c r="E2431"/>
    </row>
    <row r="2432" spans="3:5" x14ac:dyDescent="0.25">
      <c r="C2432"/>
      <c r="D2432" s="170"/>
      <c r="E2432"/>
    </row>
    <row r="2433" spans="3:5" x14ac:dyDescent="0.25">
      <c r="C2433"/>
      <c r="D2433" s="170"/>
      <c r="E2433"/>
    </row>
    <row r="2434" spans="3:5" x14ac:dyDescent="0.25">
      <c r="C2434"/>
      <c r="D2434" s="170"/>
      <c r="E2434"/>
    </row>
    <row r="2435" spans="3:5" x14ac:dyDescent="0.25">
      <c r="C2435"/>
      <c r="D2435" s="170"/>
      <c r="E2435"/>
    </row>
    <row r="2436" spans="3:5" x14ac:dyDescent="0.25">
      <c r="C2436"/>
      <c r="D2436" s="170"/>
      <c r="E2436"/>
    </row>
    <row r="2437" spans="3:5" x14ac:dyDescent="0.25">
      <c r="C2437"/>
      <c r="D2437" s="170"/>
      <c r="E2437"/>
    </row>
    <row r="2438" spans="3:5" x14ac:dyDescent="0.25">
      <c r="C2438"/>
      <c r="D2438" s="170"/>
      <c r="E2438"/>
    </row>
    <row r="2439" spans="3:5" x14ac:dyDescent="0.25">
      <c r="C2439"/>
      <c r="D2439" s="170"/>
      <c r="E2439"/>
    </row>
    <row r="2440" spans="3:5" x14ac:dyDescent="0.25">
      <c r="C2440"/>
      <c r="D2440" s="170"/>
      <c r="E2440"/>
    </row>
    <row r="2441" spans="3:5" x14ac:dyDescent="0.25">
      <c r="C2441"/>
      <c r="D2441" s="170"/>
      <c r="E2441"/>
    </row>
    <row r="2442" spans="3:5" x14ac:dyDescent="0.25">
      <c r="C2442"/>
      <c r="D2442" s="170"/>
      <c r="E2442"/>
    </row>
    <row r="2443" spans="3:5" x14ac:dyDescent="0.25">
      <c r="C2443"/>
      <c r="D2443" s="170"/>
      <c r="E2443"/>
    </row>
    <row r="2444" spans="3:5" x14ac:dyDescent="0.25">
      <c r="C2444"/>
      <c r="D2444" s="170"/>
      <c r="E2444"/>
    </row>
    <row r="2445" spans="3:5" x14ac:dyDescent="0.25">
      <c r="C2445"/>
      <c r="D2445" s="170"/>
      <c r="E2445"/>
    </row>
    <row r="2446" spans="3:5" x14ac:dyDescent="0.25">
      <c r="C2446"/>
      <c r="D2446" s="170"/>
      <c r="E2446"/>
    </row>
    <row r="2447" spans="3:5" x14ac:dyDescent="0.25">
      <c r="C2447"/>
      <c r="D2447" s="170"/>
      <c r="E2447"/>
    </row>
    <row r="2448" spans="3:5" x14ac:dyDescent="0.25">
      <c r="C2448"/>
      <c r="D2448" s="170"/>
      <c r="E2448"/>
    </row>
    <row r="2449" spans="3:5" x14ac:dyDescent="0.25">
      <c r="C2449"/>
      <c r="D2449" s="170"/>
      <c r="E2449"/>
    </row>
    <row r="2450" spans="3:5" x14ac:dyDescent="0.25">
      <c r="C2450"/>
      <c r="D2450" s="170"/>
      <c r="E2450"/>
    </row>
    <row r="2451" spans="3:5" x14ac:dyDescent="0.25">
      <c r="C2451"/>
      <c r="D2451" s="170"/>
      <c r="E2451"/>
    </row>
    <row r="2452" spans="3:5" x14ac:dyDescent="0.25">
      <c r="C2452"/>
      <c r="D2452" s="170"/>
      <c r="E2452"/>
    </row>
    <row r="2453" spans="3:5" x14ac:dyDescent="0.25">
      <c r="C2453"/>
      <c r="D2453" s="170"/>
      <c r="E2453"/>
    </row>
    <row r="2454" spans="3:5" x14ac:dyDescent="0.25">
      <c r="C2454"/>
      <c r="D2454" s="170"/>
      <c r="E2454"/>
    </row>
    <row r="2455" spans="3:5" x14ac:dyDescent="0.25">
      <c r="C2455"/>
      <c r="D2455" s="170"/>
      <c r="E2455"/>
    </row>
    <row r="2456" spans="3:5" x14ac:dyDescent="0.25">
      <c r="C2456"/>
      <c r="D2456" s="170"/>
      <c r="E2456"/>
    </row>
    <row r="2457" spans="3:5" x14ac:dyDescent="0.25">
      <c r="C2457"/>
      <c r="D2457" s="170"/>
      <c r="E2457"/>
    </row>
    <row r="2458" spans="3:5" x14ac:dyDescent="0.25">
      <c r="C2458"/>
      <c r="D2458" s="170"/>
      <c r="E2458"/>
    </row>
    <row r="2459" spans="3:5" x14ac:dyDescent="0.25">
      <c r="C2459"/>
      <c r="D2459" s="170"/>
      <c r="E2459"/>
    </row>
    <row r="2460" spans="3:5" x14ac:dyDescent="0.25">
      <c r="C2460"/>
      <c r="D2460" s="170"/>
      <c r="E2460"/>
    </row>
    <row r="2461" spans="3:5" x14ac:dyDescent="0.25">
      <c r="C2461"/>
      <c r="D2461" s="170"/>
      <c r="E2461"/>
    </row>
    <row r="2462" spans="3:5" x14ac:dyDescent="0.25">
      <c r="C2462"/>
      <c r="D2462" s="170"/>
      <c r="E2462"/>
    </row>
    <row r="2463" spans="3:5" x14ac:dyDescent="0.25">
      <c r="C2463"/>
      <c r="D2463" s="170"/>
      <c r="E2463"/>
    </row>
    <row r="2464" spans="3:5" x14ac:dyDescent="0.25">
      <c r="C2464"/>
      <c r="D2464" s="170"/>
      <c r="E2464"/>
    </row>
    <row r="2465" spans="3:5" x14ac:dyDescent="0.25">
      <c r="C2465"/>
      <c r="D2465" s="170"/>
      <c r="E2465"/>
    </row>
    <row r="2466" spans="3:5" x14ac:dyDescent="0.25">
      <c r="C2466"/>
      <c r="D2466" s="170"/>
      <c r="E2466"/>
    </row>
    <row r="2467" spans="3:5" x14ac:dyDescent="0.25">
      <c r="C2467"/>
      <c r="D2467" s="170"/>
      <c r="E2467"/>
    </row>
    <row r="2468" spans="3:5" x14ac:dyDescent="0.25">
      <c r="C2468"/>
      <c r="D2468" s="170"/>
      <c r="E2468"/>
    </row>
    <row r="2469" spans="3:5" x14ac:dyDescent="0.25">
      <c r="C2469"/>
      <c r="D2469" s="170"/>
      <c r="E2469"/>
    </row>
    <row r="2470" spans="3:5" x14ac:dyDescent="0.25">
      <c r="C2470"/>
      <c r="D2470" s="170"/>
      <c r="E2470"/>
    </row>
    <row r="2471" spans="3:5" x14ac:dyDescent="0.25">
      <c r="C2471"/>
      <c r="D2471" s="170"/>
      <c r="E2471"/>
    </row>
    <row r="2472" spans="3:5" x14ac:dyDescent="0.25">
      <c r="C2472"/>
      <c r="D2472" s="170"/>
      <c r="E2472"/>
    </row>
    <row r="2473" spans="3:5" x14ac:dyDescent="0.25">
      <c r="C2473"/>
      <c r="D2473" s="170"/>
      <c r="E2473"/>
    </row>
    <row r="2474" spans="3:5" x14ac:dyDescent="0.25">
      <c r="C2474"/>
      <c r="D2474" s="170"/>
      <c r="E2474"/>
    </row>
    <row r="2475" spans="3:5" x14ac:dyDescent="0.25">
      <c r="C2475"/>
      <c r="D2475" s="170"/>
      <c r="E2475"/>
    </row>
    <row r="2476" spans="3:5" x14ac:dyDescent="0.25">
      <c r="C2476"/>
      <c r="D2476" s="170"/>
      <c r="E2476"/>
    </row>
    <row r="2477" spans="3:5" x14ac:dyDescent="0.25">
      <c r="C2477"/>
      <c r="D2477" s="170"/>
      <c r="E2477"/>
    </row>
    <row r="2478" spans="3:5" x14ac:dyDescent="0.25">
      <c r="C2478"/>
      <c r="D2478" s="170"/>
      <c r="E2478"/>
    </row>
    <row r="2479" spans="3:5" x14ac:dyDescent="0.25">
      <c r="C2479"/>
      <c r="D2479" s="170"/>
      <c r="E2479"/>
    </row>
    <row r="2480" spans="3:5" x14ac:dyDescent="0.25">
      <c r="C2480"/>
      <c r="D2480" s="170"/>
      <c r="E2480"/>
    </row>
    <row r="2481" spans="3:5" x14ac:dyDescent="0.25">
      <c r="C2481"/>
      <c r="D2481" s="170"/>
      <c r="E2481"/>
    </row>
    <row r="2482" spans="3:5" x14ac:dyDescent="0.25">
      <c r="C2482"/>
      <c r="D2482" s="170"/>
      <c r="E2482"/>
    </row>
    <row r="2483" spans="3:5" x14ac:dyDescent="0.25">
      <c r="C2483"/>
      <c r="D2483" s="170"/>
      <c r="E2483"/>
    </row>
    <row r="2484" spans="3:5" x14ac:dyDescent="0.25">
      <c r="C2484"/>
      <c r="D2484" s="170"/>
      <c r="E2484"/>
    </row>
    <row r="2485" spans="3:5" x14ac:dyDescent="0.25">
      <c r="C2485"/>
      <c r="D2485" s="170"/>
      <c r="E2485"/>
    </row>
    <row r="2486" spans="3:5" x14ac:dyDescent="0.25">
      <c r="C2486"/>
      <c r="D2486" s="170"/>
      <c r="E2486"/>
    </row>
    <row r="2487" spans="3:5" x14ac:dyDescent="0.25">
      <c r="C2487"/>
      <c r="D2487" s="170"/>
      <c r="E2487"/>
    </row>
    <row r="2488" spans="3:5" x14ac:dyDescent="0.25">
      <c r="C2488"/>
      <c r="D2488" s="170"/>
      <c r="E2488"/>
    </row>
    <row r="2489" spans="3:5" x14ac:dyDescent="0.25">
      <c r="C2489"/>
      <c r="D2489" s="170"/>
      <c r="E2489"/>
    </row>
    <row r="2490" spans="3:5" x14ac:dyDescent="0.25">
      <c r="C2490"/>
      <c r="D2490" s="170"/>
      <c r="E2490"/>
    </row>
    <row r="2491" spans="3:5" x14ac:dyDescent="0.25">
      <c r="C2491"/>
      <c r="D2491" s="170"/>
      <c r="E2491"/>
    </row>
    <row r="2492" spans="3:5" x14ac:dyDescent="0.25">
      <c r="C2492"/>
      <c r="D2492" s="170"/>
      <c r="E2492"/>
    </row>
    <row r="2493" spans="3:5" x14ac:dyDescent="0.25">
      <c r="C2493"/>
      <c r="D2493" s="170"/>
      <c r="E2493"/>
    </row>
    <row r="2494" spans="3:5" x14ac:dyDescent="0.25">
      <c r="C2494"/>
      <c r="D2494" s="170"/>
      <c r="E2494"/>
    </row>
    <row r="2495" spans="3:5" x14ac:dyDescent="0.25">
      <c r="C2495"/>
      <c r="D2495" s="170"/>
      <c r="E2495"/>
    </row>
    <row r="2496" spans="3:5" x14ac:dyDescent="0.25">
      <c r="C2496"/>
      <c r="D2496" s="170"/>
      <c r="E2496"/>
    </row>
    <row r="2497" spans="3:5" x14ac:dyDescent="0.25">
      <c r="C2497"/>
      <c r="D2497" s="170"/>
      <c r="E2497"/>
    </row>
    <row r="2498" spans="3:5" x14ac:dyDescent="0.25">
      <c r="C2498"/>
      <c r="D2498" s="170"/>
      <c r="E2498"/>
    </row>
    <row r="2499" spans="3:5" x14ac:dyDescent="0.25">
      <c r="C2499"/>
      <c r="D2499" s="170"/>
      <c r="E2499"/>
    </row>
    <row r="2500" spans="3:5" x14ac:dyDescent="0.25">
      <c r="C2500"/>
      <c r="D2500" s="170"/>
      <c r="E2500"/>
    </row>
    <row r="2501" spans="3:5" x14ac:dyDescent="0.25">
      <c r="C2501"/>
      <c r="D2501" s="170"/>
      <c r="E2501"/>
    </row>
    <row r="2502" spans="3:5" x14ac:dyDescent="0.25">
      <c r="C2502"/>
      <c r="D2502" s="170"/>
      <c r="E2502"/>
    </row>
    <row r="2503" spans="3:5" x14ac:dyDescent="0.25">
      <c r="C2503"/>
      <c r="D2503" s="170"/>
      <c r="E2503"/>
    </row>
    <row r="2504" spans="3:5" x14ac:dyDescent="0.25">
      <c r="C2504"/>
      <c r="D2504" s="170"/>
      <c r="E2504"/>
    </row>
    <row r="2505" spans="3:5" x14ac:dyDescent="0.25">
      <c r="C2505"/>
      <c r="D2505" s="170"/>
      <c r="E2505"/>
    </row>
    <row r="2506" spans="3:5" x14ac:dyDescent="0.25">
      <c r="C2506"/>
      <c r="D2506" s="170"/>
      <c r="E2506"/>
    </row>
    <row r="2507" spans="3:5" x14ac:dyDescent="0.25">
      <c r="C2507"/>
      <c r="D2507" s="170"/>
      <c r="E2507"/>
    </row>
    <row r="2508" spans="3:5" x14ac:dyDescent="0.25">
      <c r="C2508"/>
      <c r="D2508" s="170"/>
      <c r="E2508"/>
    </row>
    <row r="2509" spans="3:5" x14ac:dyDescent="0.25">
      <c r="C2509"/>
      <c r="D2509" s="170"/>
      <c r="E2509"/>
    </row>
    <row r="2510" spans="3:5" x14ac:dyDescent="0.25">
      <c r="C2510"/>
      <c r="D2510" s="170"/>
      <c r="E2510"/>
    </row>
    <row r="2511" spans="3:5" x14ac:dyDescent="0.25">
      <c r="C2511"/>
      <c r="D2511" s="170"/>
      <c r="E2511"/>
    </row>
    <row r="2512" spans="3:5" x14ac:dyDescent="0.25">
      <c r="C2512"/>
      <c r="D2512" s="170"/>
      <c r="E2512"/>
    </row>
    <row r="2513" spans="3:5" x14ac:dyDescent="0.25">
      <c r="C2513"/>
      <c r="D2513" s="170"/>
      <c r="E2513"/>
    </row>
    <row r="2514" spans="3:5" x14ac:dyDescent="0.25">
      <c r="C2514"/>
      <c r="D2514" s="170"/>
      <c r="E2514"/>
    </row>
    <row r="2515" spans="3:5" x14ac:dyDescent="0.25">
      <c r="C2515"/>
      <c r="D2515" s="170"/>
      <c r="E2515"/>
    </row>
    <row r="2516" spans="3:5" x14ac:dyDescent="0.25">
      <c r="C2516"/>
      <c r="D2516" s="170"/>
      <c r="E2516"/>
    </row>
    <row r="2517" spans="3:5" x14ac:dyDescent="0.25">
      <c r="C2517"/>
      <c r="D2517" s="170"/>
      <c r="E2517"/>
    </row>
    <row r="2518" spans="3:5" x14ac:dyDescent="0.25">
      <c r="C2518"/>
      <c r="D2518" s="170"/>
      <c r="E2518"/>
    </row>
    <row r="2519" spans="3:5" x14ac:dyDescent="0.25">
      <c r="C2519"/>
      <c r="D2519" s="170"/>
      <c r="E2519"/>
    </row>
    <row r="2520" spans="3:5" x14ac:dyDescent="0.25">
      <c r="C2520"/>
      <c r="D2520" s="170"/>
      <c r="E2520"/>
    </row>
    <row r="2521" spans="3:5" x14ac:dyDescent="0.25">
      <c r="C2521"/>
      <c r="D2521" s="170"/>
      <c r="E2521"/>
    </row>
    <row r="2522" spans="3:5" x14ac:dyDescent="0.25">
      <c r="C2522"/>
      <c r="D2522" s="170"/>
      <c r="E2522"/>
    </row>
    <row r="2523" spans="3:5" x14ac:dyDescent="0.25">
      <c r="C2523"/>
      <c r="D2523" s="170"/>
      <c r="E2523"/>
    </row>
    <row r="2524" spans="3:5" x14ac:dyDescent="0.25">
      <c r="C2524"/>
      <c r="D2524" s="170"/>
      <c r="E2524"/>
    </row>
    <row r="2525" spans="3:5" x14ac:dyDescent="0.25">
      <c r="C2525"/>
      <c r="D2525" s="170"/>
      <c r="E2525"/>
    </row>
    <row r="2526" spans="3:5" x14ac:dyDescent="0.25">
      <c r="C2526"/>
      <c r="D2526" s="170"/>
      <c r="E2526"/>
    </row>
    <row r="2527" spans="3:5" x14ac:dyDescent="0.25">
      <c r="C2527"/>
      <c r="D2527" s="170"/>
      <c r="E2527"/>
    </row>
    <row r="2528" spans="3:5" x14ac:dyDescent="0.25">
      <c r="C2528"/>
      <c r="D2528" s="170"/>
      <c r="E2528"/>
    </row>
    <row r="2529" spans="3:5" x14ac:dyDescent="0.25">
      <c r="C2529"/>
      <c r="D2529" s="170"/>
      <c r="E2529"/>
    </row>
    <row r="2530" spans="3:5" x14ac:dyDescent="0.25">
      <c r="C2530"/>
      <c r="D2530" s="170"/>
      <c r="E2530"/>
    </row>
    <row r="2531" spans="3:5" x14ac:dyDescent="0.25">
      <c r="C2531"/>
      <c r="D2531" s="170"/>
      <c r="E2531"/>
    </row>
    <row r="2532" spans="3:5" x14ac:dyDescent="0.25">
      <c r="C2532"/>
      <c r="D2532" s="170"/>
      <c r="E2532"/>
    </row>
    <row r="2533" spans="3:5" x14ac:dyDescent="0.25">
      <c r="C2533"/>
      <c r="D2533" s="170"/>
      <c r="E2533"/>
    </row>
    <row r="2534" spans="3:5" x14ac:dyDescent="0.25">
      <c r="C2534"/>
      <c r="D2534" s="170"/>
      <c r="E2534"/>
    </row>
    <row r="2535" spans="3:5" x14ac:dyDescent="0.25">
      <c r="C2535"/>
      <c r="D2535" s="170"/>
      <c r="E2535"/>
    </row>
    <row r="2536" spans="3:5" x14ac:dyDescent="0.25">
      <c r="C2536"/>
      <c r="D2536" s="170"/>
      <c r="E2536"/>
    </row>
    <row r="2537" spans="3:5" x14ac:dyDescent="0.25">
      <c r="C2537"/>
      <c r="D2537" s="170"/>
      <c r="E2537"/>
    </row>
    <row r="2538" spans="3:5" x14ac:dyDescent="0.25">
      <c r="C2538"/>
      <c r="D2538" s="170"/>
      <c r="E2538"/>
    </row>
    <row r="2539" spans="3:5" x14ac:dyDescent="0.25">
      <c r="C2539"/>
      <c r="D2539" s="170"/>
      <c r="E2539"/>
    </row>
    <row r="2540" spans="3:5" x14ac:dyDescent="0.25">
      <c r="C2540"/>
      <c r="D2540" s="170"/>
      <c r="E2540"/>
    </row>
    <row r="2541" spans="3:5" x14ac:dyDescent="0.25">
      <c r="C2541"/>
      <c r="D2541" s="170"/>
      <c r="E2541"/>
    </row>
    <row r="2542" spans="3:5" x14ac:dyDescent="0.25">
      <c r="C2542"/>
      <c r="D2542" s="170"/>
      <c r="E2542"/>
    </row>
    <row r="2543" spans="3:5" x14ac:dyDescent="0.25">
      <c r="C2543"/>
      <c r="D2543" s="170"/>
      <c r="E2543"/>
    </row>
    <row r="2544" spans="3:5" x14ac:dyDescent="0.25">
      <c r="C2544"/>
      <c r="D2544" s="170"/>
      <c r="E2544"/>
    </row>
    <row r="2545" spans="3:5" x14ac:dyDescent="0.25">
      <c r="C2545"/>
      <c r="D2545" s="170"/>
      <c r="E2545"/>
    </row>
    <row r="2546" spans="3:5" x14ac:dyDescent="0.25">
      <c r="C2546"/>
      <c r="D2546" s="170"/>
      <c r="E2546"/>
    </row>
    <row r="2547" spans="3:5" x14ac:dyDescent="0.25">
      <c r="C2547"/>
      <c r="D2547" s="170"/>
      <c r="E2547"/>
    </row>
    <row r="2548" spans="3:5" x14ac:dyDescent="0.25">
      <c r="C2548"/>
      <c r="D2548" s="170"/>
      <c r="E2548"/>
    </row>
    <row r="2549" spans="3:5" x14ac:dyDescent="0.25">
      <c r="C2549"/>
      <c r="D2549" s="170"/>
      <c r="E2549"/>
    </row>
    <row r="2550" spans="3:5" x14ac:dyDescent="0.25">
      <c r="C2550"/>
      <c r="D2550" s="170"/>
      <c r="E2550"/>
    </row>
    <row r="2551" spans="3:5" x14ac:dyDescent="0.25">
      <c r="C2551"/>
      <c r="D2551" s="170"/>
      <c r="E2551"/>
    </row>
    <row r="2552" spans="3:5" x14ac:dyDescent="0.25">
      <c r="C2552"/>
      <c r="D2552" s="170"/>
      <c r="E2552"/>
    </row>
    <row r="2553" spans="3:5" x14ac:dyDescent="0.25">
      <c r="C2553"/>
      <c r="D2553" s="170"/>
      <c r="E2553"/>
    </row>
    <row r="2554" spans="3:5" x14ac:dyDescent="0.25">
      <c r="C2554"/>
      <c r="D2554" s="170"/>
      <c r="E2554"/>
    </row>
    <row r="2555" spans="3:5" x14ac:dyDescent="0.25">
      <c r="C2555"/>
      <c r="D2555" s="170"/>
      <c r="E2555"/>
    </row>
    <row r="2556" spans="3:5" x14ac:dyDescent="0.25">
      <c r="C2556"/>
      <c r="D2556" s="170"/>
      <c r="E2556"/>
    </row>
    <row r="2557" spans="3:5" x14ac:dyDescent="0.25">
      <c r="C2557"/>
      <c r="D2557" s="170"/>
      <c r="E2557"/>
    </row>
    <row r="2558" spans="3:5" x14ac:dyDescent="0.25">
      <c r="C2558"/>
      <c r="D2558" s="170"/>
      <c r="E2558"/>
    </row>
    <row r="2559" spans="3:5" x14ac:dyDescent="0.25">
      <c r="C2559"/>
      <c r="D2559" s="170"/>
      <c r="E2559"/>
    </row>
    <row r="2560" spans="3:5" x14ac:dyDescent="0.25">
      <c r="C2560"/>
      <c r="D2560" s="170"/>
      <c r="E2560"/>
    </row>
    <row r="2561" spans="3:5" x14ac:dyDescent="0.25">
      <c r="C2561"/>
      <c r="D2561" s="170"/>
      <c r="E2561"/>
    </row>
    <row r="2562" spans="3:5" x14ac:dyDescent="0.25">
      <c r="C2562"/>
      <c r="D2562" s="170"/>
      <c r="E2562"/>
    </row>
    <row r="2563" spans="3:5" x14ac:dyDescent="0.25">
      <c r="C2563"/>
      <c r="D2563" s="170"/>
      <c r="E2563"/>
    </row>
    <row r="2564" spans="3:5" x14ac:dyDescent="0.25">
      <c r="C2564"/>
      <c r="D2564" s="170"/>
      <c r="E2564"/>
    </row>
    <row r="2565" spans="3:5" x14ac:dyDescent="0.25">
      <c r="C2565"/>
      <c r="D2565" s="170"/>
      <c r="E2565"/>
    </row>
    <row r="2566" spans="3:5" x14ac:dyDescent="0.25">
      <c r="C2566"/>
      <c r="D2566" s="170"/>
      <c r="E2566"/>
    </row>
    <row r="2567" spans="3:5" x14ac:dyDescent="0.25">
      <c r="C2567"/>
      <c r="D2567" s="170"/>
      <c r="E2567"/>
    </row>
    <row r="2568" spans="3:5" x14ac:dyDescent="0.25">
      <c r="C2568"/>
      <c r="D2568" s="170"/>
      <c r="E2568"/>
    </row>
    <row r="2569" spans="3:5" x14ac:dyDescent="0.25">
      <c r="C2569"/>
      <c r="D2569" s="170"/>
      <c r="E2569"/>
    </row>
    <row r="2570" spans="3:5" x14ac:dyDescent="0.25">
      <c r="C2570"/>
      <c r="D2570" s="170"/>
      <c r="E2570"/>
    </row>
    <row r="2571" spans="3:5" x14ac:dyDescent="0.25">
      <c r="C2571"/>
      <c r="D2571" s="170"/>
      <c r="E2571"/>
    </row>
    <row r="2572" spans="3:5" x14ac:dyDescent="0.25">
      <c r="C2572"/>
      <c r="D2572" s="170"/>
      <c r="E2572"/>
    </row>
    <row r="2573" spans="3:5" x14ac:dyDescent="0.25">
      <c r="C2573"/>
      <c r="D2573" s="170"/>
      <c r="E2573"/>
    </row>
    <row r="2574" spans="3:5" x14ac:dyDescent="0.25">
      <c r="C2574"/>
      <c r="D2574" s="170"/>
      <c r="E2574"/>
    </row>
    <row r="2575" spans="3:5" x14ac:dyDescent="0.25">
      <c r="C2575"/>
      <c r="D2575" s="170"/>
      <c r="E2575"/>
    </row>
    <row r="2576" spans="3:5" x14ac:dyDescent="0.25">
      <c r="C2576"/>
      <c r="D2576" s="170"/>
      <c r="E2576"/>
    </row>
    <row r="2577" spans="3:5" x14ac:dyDescent="0.25">
      <c r="C2577"/>
      <c r="D2577" s="170"/>
      <c r="E2577"/>
    </row>
    <row r="2578" spans="3:5" x14ac:dyDescent="0.25">
      <c r="C2578"/>
      <c r="D2578" s="170"/>
      <c r="E2578"/>
    </row>
    <row r="2579" spans="3:5" x14ac:dyDescent="0.25">
      <c r="C2579"/>
      <c r="D2579" s="170"/>
      <c r="E2579"/>
    </row>
    <row r="2580" spans="3:5" x14ac:dyDescent="0.25">
      <c r="C2580"/>
      <c r="D2580" s="170"/>
      <c r="E2580"/>
    </row>
    <row r="2581" spans="3:5" x14ac:dyDescent="0.25">
      <c r="C2581"/>
      <c r="D2581" s="170"/>
      <c r="E2581"/>
    </row>
    <row r="2582" spans="3:5" x14ac:dyDescent="0.25">
      <c r="C2582"/>
      <c r="D2582" s="170"/>
      <c r="E2582"/>
    </row>
    <row r="2583" spans="3:5" x14ac:dyDescent="0.25">
      <c r="C2583"/>
      <c r="D2583" s="170"/>
      <c r="E2583"/>
    </row>
    <row r="2584" spans="3:5" x14ac:dyDescent="0.25">
      <c r="C2584"/>
      <c r="D2584" s="170"/>
      <c r="E2584"/>
    </row>
    <row r="2585" spans="3:5" x14ac:dyDescent="0.25">
      <c r="C2585"/>
      <c r="D2585" s="170"/>
      <c r="E2585"/>
    </row>
    <row r="2586" spans="3:5" x14ac:dyDescent="0.25">
      <c r="C2586"/>
      <c r="D2586" s="170"/>
      <c r="E2586"/>
    </row>
    <row r="2587" spans="3:5" x14ac:dyDescent="0.25">
      <c r="C2587"/>
      <c r="D2587" s="170"/>
      <c r="E2587"/>
    </row>
    <row r="2588" spans="3:5" x14ac:dyDescent="0.25">
      <c r="C2588"/>
      <c r="D2588" s="170"/>
      <c r="E2588"/>
    </row>
    <row r="2589" spans="3:5" x14ac:dyDescent="0.25">
      <c r="C2589"/>
      <c r="D2589" s="170"/>
      <c r="E2589"/>
    </row>
    <row r="2590" spans="3:5" x14ac:dyDescent="0.25">
      <c r="C2590"/>
      <c r="D2590" s="170"/>
      <c r="E2590"/>
    </row>
    <row r="2591" spans="3:5" x14ac:dyDescent="0.25">
      <c r="C2591"/>
      <c r="D2591" s="170"/>
      <c r="E2591"/>
    </row>
    <row r="2592" spans="3:5" x14ac:dyDescent="0.25">
      <c r="C2592"/>
      <c r="D2592" s="170"/>
      <c r="E2592"/>
    </row>
    <row r="2593" spans="3:5" x14ac:dyDescent="0.25">
      <c r="C2593"/>
      <c r="D2593" s="170"/>
      <c r="E2593"/>
    </row>
    <row r="2594" spans="3:5" x14ac:dyDescent="0.25">
      <c r="C2594"/>
      <c r="D2594" s="170"/>
      <c r="E2594"/>
    </row>
    <row r="2595" spans="3:5" x14ac:dyDescent="0.25">
      <c r="C2595"/>
      <c r="D2595" s="170"/>
      <c r="E2595"/>
    </row>
    <row r="2596" spans="3:5" x14ac:dyDescent="0.25">
      <c r="C2596"/>
      <c r="D2596" s="170"/>
      <c r="E2596"/>
    </row>
    <row r="2597" spans="3:5" x14ac:dyDescent="0.25">
      <c r="C2597"/>
      <c r="D2597" s="170"/>
      <c r="E2597"/>
    </row>
    <row r="2598" spans="3:5" x14ac:dyDescent="0.25">
      <c r="C2598"/>
      <c r="D2598" s="170"/>
      <c r="E2598"/>
    </row>
    <row r="2599" spans="3:5" x14ac:dyDescent="0.25">
      <c r="C2599"/>
      <c r="D2599" s="170"/>
      <c r="E2599"/>
    </row>
    <row r="2600" spans="3:5" x14ac:dyDescent="0.25">
      <c r="C2600"/>
      <c r="D2600" s="170"/>
      <c r="E2600"/>
    </row>
    <row r="2601" spans="3:5" x14ac:dyDescent="0.25">
      <c r="C2601"/>
      <c r="D2601" s="170"/>
      <c r="E2601"/>
    </row>
    <row r="2602" spans="3:5" x14ac:dyDescent="0.25">
      <c r="C2602"/>
      <c r="D2602" s="170"/>
      <c r="E2602"/>
    </row>
    <row r="2603" spans="3:5" x14ac:dyDescent="0.25">
      <c r="C2603"/>
      <c r="D2603" s="170"/>
      <c r="E2603"/>
    </row>
    <row r="2604" spans="3:5" x14ac:dyDescent="0.25">
      <c r="C2604"/>
      <c r="D2604" s="170"/>
      <c r="E2604"/>
    </row>
    <row r="2605" spans="3:5" x14ac:dyDescent="0.25">
      <c r="C2605"/>
      <c r="D2605" s="170"/>
      <c r="E2605"/>
    </row>
    <row r="2606" spans="3:5" x14ac:dyDescent="0.25">
      <c r="C2606"/>
      <c r="D2606" s="170"/>
      <c r="E2606"/>
    </row>
    <row r="2607" spans="3:5" x14ac:dyDescent="0.25">
      <c r="C2607"/>
      <c r="D2607" s="170"/>
      <c r="E2607"/>
    </row>
    <row r="2608" spans="3:5" x14ac:dyDescent="0.25">
      <c r="C2608"/>
      <c r="D2608" s="170"/>
      <c r="E2608"/>
    </row>
    <row r="2609" spans="3:5" x14ac:dyDescent="0.25">
      <c r="C2609"/>
      <c r="D2609" s="170"/>
      <c r="E2609"/>
    </row>
    <row r="2610" spans="3:5" x14ac:dyDescent="0.25">
      <c r="C2610"/>
      <c r="D2610" s="170"/>
      <c r="E2610"/>
    </row>
    <row r="2611" spans="3:5" x14ac:dyDescent="0.25">
      <c r="C2611"/>
      <c r="D2611" s="170"/>
      <c r="E2611"/>
    </row>
    <row r="2612" spans="3:5" x14ac:dyDescent="0.25">
      <c r="C2612"/>
      <c r="D2612" s="170"/>
      <c r="E2612"/>
    </row>
    <row r="2613" spans="3:5" x14ac:dyDescent="0.25">
      <c r="C2613"/>
      <c r="D2613" s="170"/>
      <c r="E2613"/>
    </row>
    <row r="2614" spans="3:5" x14ac:dyDescent="0.25">
      <c r="C2614"/>
      <c r="D2614" s="170"/>
      <c r="E2614"/>
    </row>
    <row r="2615" spans="3:5" x14ac:dyDescent="0.25">
      <c r="C2615"/>
      <c r="D2615" s="170"/>
      <c r="E2615"/>
    </row>
    <row r="2616" spans="3:5" x14ac:dyDescent="0.25">
      <c r="C2616"/>
      <c r="D2616" s="170"/>
      <c r="E2616"/>
    </row>
    <row r="2617" spans="3:5" x14ac:dyDescent="0.25">
      <c r="C2617"/>
      <c r="D2617" s="170"/>
      <c r="E2617"/>
    </row>
    <row r="2618" spans="3:5" x14ac:dyDescent="0.25">
      <c r="C2618"/>
      <c r="D2618" s="170"/>
      <c r="E2618"/>
    </row>
    <row r="2619" spans="3:5" x14ac:dyDescent="0.25">
      <c r="C2619"/>
      <c r="D2619" s="170"/>
      <c r="E2619"/>
    </row>
    <row r="2620" spans="3:5" x14ac:dyDescent="0.25">
      <c r="C2620"/>
      <c r="D2620" s="170"/>
      <c r="E2620"/>
    </row>
    <row r="2621" spans="3:5" x14ac:dyDescent="0.25">
      <c r="C2621"/>
      <c r="D2621" s="170"/>
      <c r="E2621"/>
    </row>
    <row r="2622" spans="3:5" x14ac:dyDescent="0.25">
      <c r="C2622"/>
      <c r="D2622" s="170"/>
      <c r="E2622"/>
    </row>
    <row r="2623" spans="3:5" x14ac:dyDescent="0.25">
      <c r="C2623"/>
      <c r="D2623" s="170"/>
      <c r="E2623"/>
    </row>
    <row r="2624" spans="3:5" x14ac:dyDescent="0.25">
      <c r="C2624"/>
      <c r="D2624" s="170"/>
      <c r="E2624"/>
    </row>
    <row r="2625" spans="3:5" x14ac:dyDescent="0.25">
      <c r="C2625"/>
      <c r="D2625" s="170"/>
      <c r="E2625"/>
    </row>
    <row r="2626" spans="3:5" x14ac:dyDescent="0.25">
      <c r="C2626"/>
      <c r="D2626" s="170"/>
      <c r="E2626"/>
    </row>
    <row r="2627" spans="3:5" x14ac:dyDescent="0.25">
      <c r="C2627"/>
      <c r="D2627" s="170"/>
      <c r="E2627"/>
    </row>
    <row r="2628" spans="3:5" x14ac:dyDescent="0.25">
      <c r="C2628"/>
      <c r="D2628" s="170"/>
      <c r="E2628"/>
    </row>
    <row r="2629" spans="3:5" x14ac:dyDescent="0.25">
      <c r="C2629"/>
      <c r="D2629" s="170"/>
      <c r="E2629"/>
    </row>
    <row r="2630" spans="3:5" x14ac:dyDescent="0.25">
      <c r="C2630"/>
      <c r="D2630" s="170"/>
      <c r="E2630"/>
    </row>
    <row r="2631" spans="3:5" x14ac:dyDescent="0.25">
      <c r="C2631"/>
      <c r="D2631" s="170"/>
      <c r="E2631"/>
    </row>
    <row r="2632" spans="3:5" x14ac:dyDescent="0.25">
      <c r="C2632"/>
      <c r="D2632" s="170"/>
      <c r="E2632"/>
    </row>
    <row r="2633" spans="3:5" x14ac:dyDescent="0.25">
      <c r="C2633"/>
      <c r="D2633" s="170"/>
      <c r="E2633"/>
    </row>
    <row r="2634" spans="3:5" x14ac:dyDescent="0.25">
      <c r="C2634"/>
      <c r="D2634" s="170"/>
      <c r="E2634"/>
    </row>
    <row r="2635" spans="3:5" x14ac:dyDescent="0.25">
      <c r="C2635"/>
      <c r="D2635" s="170"/>
      <c r="E2635"/>
    </row>
    <row r="2636" spans="3:5" x14ac:dyDescent="0.25">
      <c r="C2636"/>
      <c r="D2636" s="170"/>
      <c r="E2636"/>
    </row>
    <row r="2637" spans="3:5" x14ac:dyDescent="0.25">
      <c r="C2637"/>
      <c r="D2637" s="170"/>
      <c r="E2637"/>
    </row>
    <row r="2638" spans="3:5" x14ac:dyDescent="0.25">
      <c r="C2638"/>
      <c r="D2638" s="170"/>
      <c r="E2638"/>
    </row>
    <row r="2639" spans="3:5" x14ac:dyDescent="0.25">
      <c r="C2639"/>
      <c r="D2639" s="170"/>
      <c r="E2639"/>
    </row>
    <row r="2640" spans="3:5" x14ac:dyDescent="0.25">
      <c r="C2640"/>
      <c r="D2640" s="170"/>
      <c r="E2640"/>
    </row>
    <row r="2641" spans="3:5" x14ac:dyDescent="0.25">
      <c r="C2641"/>
      <c r="D2641" s="170"/>
      <c r="E2641"/>
    </row>
    <row r="2642" spans="3:5" x14ac:dyDescent="0.25">
      <c r="C2642"/>
      <c r="D2642" s="170"/>
      <c r="E2642"/>
    </row>
    <row r="2643" spans="3:5" x14ac:dyDescent="0.25">
      <c r="C2643"/>
      <c r="D2643" s="170"/>
      <c r="E2643"/>
    </row>
    <row r="2644" spans="3:5" x14ac:dyDescent="0.25">
      <c r="C2644"/>
      <c r="D2644" s="170"/>
      <c r="E2644"/>
    </row>
    <row r="2645" spans="3:5" x14ac:dyDescent="0.25">
      <c r="C2645"/>
      <c r="D2645" s="170"/>
      <c r="E2645"/>
    </row>
    <row r="2646" spans="3:5" x14ac:dyDescent="0.25">
      <c r="C2646"/>
      <c r="D2646" s="170"/>
      <c r="E2646"/>
    </row>
    <row r="2647" spans="3:5" x14ac:dyDescent="0.25">
      <c r="C2647"/>
      <c r="D2647" s="170"/>
      <c r="E2647"/>
    </row>
    <row r="2648" spans="3:5" x14ac:dyDescent="0.25">
      <c r="C2648"/>
      <c r="D2648" s="170"/>
      <c r="E2648"/>
    </row>
    <row r="2649" spans="3:5" x14ac:dyDescent="0.25">
      <c r="C2649"/>
      <c r="D2649" s="170"/>
      <c r="E2649"/>
    </row>
    <row r="2650" spans="3:5" x14ac:dyDescent="0.25">
      <c r="C2650"/>
      <c r="D2650" s="170"/>
      <c r="E2650"/>
    </row>
    <row r="2651" spans="3:5" x14ac:dyDescent="0.25">
      <c r="C2651"/>
      <c r="D2651" s="170"/>
      <c r="E2651"/>
    </row>
    <row r="2652" spans="3:5" x14ac:dyDescent="0.25">
      <c r="C2652"/>
      <c r="D2652" s="170"/>
      <c r="E2652"/>
    </row>
    <row r="2653" spans="3:5" x14ac:dyDescent="0.25">
      <c r="C2653"/>
      <c r="D2653" s="170"/>
      <c r="E2653"/>
    </row>
    <row r="2654" spans="3:5" x14ac:dyDescent="0.25">
      <c r="C2654"/>
      <c r="D2654" s="170"/>
      <c r="E2654"/>
    </row>
    <row r="2655" spans="3:5" x14ac:dyDescent="0.25">
      <c r="C2655"/>
      <c r="D2655" s="170"/>
      <c r="E2655"/>
    </row>
    <row r="2656" spans="3:5" x14ac:dyDescent="0.25">
      <c r="C2656"/>
      <c r="D2656" s="170"/>
      <c r="E2656"/>
    </row>
    <row r="2657" spans="3:5" x14ac:dyDescent="0.25">
      <c r="C2657"/>
      <c r="D2657" s="170"/>
      <c r="E2657"/>
    </row>
    <row r="2658" spans="3:5" x14ac:dyDescent="0.25">
      <c r="C2658"/>
      <c r="D2658" s="170"/>
      <c r="E2658"/>
    </row>
    <row r="2659" spans="3:5" x14ac:dyDescent="0.25">
      <c r="C2659"/>
      <c r="D2659" s="170"/>
      <c r="E2659"/>
    </row>
    <row r="2660" spans="3:5" x14ac:dyDescent="0.25">
      <c r="C2660"/>
      <c r="D2660" s="170"/>
      <c r="E2660"/>
    </row>
    <row r="2661" spans="3:5" x14ac:dyDescent="0.25">
      <c r="C2661"/>
      <c r="D2661" s="170"/>
      <c r="E2661"/>
    </row>
    <row r="2662" spans="3:5" x14ac:dyDescent="0.25">
      <c r="C2662"/>
      <c r="D2662" s="170"/>
      <c r="E2662"/>
    </row>
    <row r="2663" spans="3:5" x14ac:dyDescent="0.25">
      <c r="C2663"/>
      <c r="D2663" s="170"/>
      <c r="E2663"/>
    </row>
    <row r="2664" spans="3:5" x14ac:dyDescent="0.25">
      <c r="C2664"/>
      <c r="D2664" s="170"/>
      <c r="E2664"/>
    </row>
    <row r="2665" spans="3:5" x14ac:dyDescent="0.25">
      <c r="C2665"/>
      <c r="D2665" s="170"/>
      <c r="E2665"/>
    </row>
    <row r="2666" spans="3:5" x14ac:dyDescent="0.25">
      <c r="C2666"/>
      <c r="D2666" s="170"/>
      <c r="E2666"/>
    </row>
    <row r="2667" spans="3:5" x14ac:dyDescent="0.25">
      <c r="C2667"/>
      <c r="D2667" s="170"/>
      <c r="E2667"/>
    </row>
    <row r="2668" spans="3:5" x14ac:dyDescent="0.25">
      <c r="C2668"/>
      <c r="D2668" s="170"/>
      <c r="E2668"/>
    </row>
    <row r="2669" spans="3:5" x14ac:dyDescent="0.25">
      <c r="C2669"/>
      <c r="D2669" s="170"/>
      <c r="E2669"/>
    </row>
    <row r="2670" spans="3:5" x14ac:dyDescent="0.25">
      <c r="C2670"/>
      <c r="D2670" s="170"/>
      <c r="E2670"/>
    </row>
    <row r="2671" spans="3:5" x14ac:dyDescent="0.25">
      <c r="C2671"/>
      <c r="D2671" s="170"/>
      <c r="E2671"/>
    </row>
    <row r="2672" spans="3:5" x14ac:dyDescent="0.25">
      <c r="C2672"/>
      <c r="D2672" s="170"/>
      <c r="E2672"/>
    </row>
    <row r="2673" spans="3:5" x14ac:dyDescent="0.25">
      <c r="C2673"/>
      <c r="D2673" s="170"/>
      <c r="E2673"/>
    </row>
    <row r="2674" spans="3:5" x14ac:dyDescent="0.25">
      <c r="C2674"/>
      <c r="D2674" s="170"/>
      <c r="E2674"/>
    </row>
    <row r="2675" spans="3:5" x14ac:dyDescent="0.25">
      <c r="C2675"/>
      <c r="D2675" s="170"/>
      <c r="E2675"/>
    </row>
    <row r="2676" spans="3:5" x14ac:dyDescent="0.25">
      <c r="C2676"/>
      <c r="D2676" s="170"/>
      <c r="E2676"/>
    </row>
    <row r="2677" spans="3:5" x14ac:dyDescent="0.25">
      <c r="C2677"/>
      <c r="D2677" s="170"/>
      <c r="E2677"/>
    </row>
    <row r="2678" spans="3:5" x14ac:dyDescent="0.25">
      <c r="C2678"/>
      <c r="D2678" s="170"/>
      <c r="E2678"/>
    </row>
    <row r="2679" spans="3:5" x14ac:dyDescent="0.25">
      <c r="C2679"/>
      <c r="D2679" s="170"/>
      <c r="E2679"/>
    </row>
    <row r="2680" spans="3:5" x14ac:dyDescent="0.25">
      <c r="C2680"/>
      <c r="D2680" s="170"/>
      <c r="E2680"/>
    </row>
    <row r="2681" spans="3:5" x14ac:dyDescent="0.25">
      <c r="C2681"/>
      <c r="D2681" s="170"/>
      <c r="E2681"/>
    </row>
    <row r="2682" spans="3:5" x14ac:dyDescent="0.25">
      <c r="C2682"/>
      <c r="D2682" s="170"/>
      <c r="E2682"/>
    </row>
    <row r="2683" spans="3:5" x14ac:dyDescent="0.25">
      <c r="C2683"/>
      <c r="D2683" s="170"/>
      <c r="E2683"/>
    </row>
    <row r="2684" spans="3:5" x14ac:dyDescent="0.25">
      <c r="C2684"/>
      <c r="D2684" s="170"/>
      <c r="E2684"/>
    </row>
    <row r="2685" spans="3:5" x14ac:dyDescent="0.25">
      <c r="C2685"/>
      <c r="D2685" s="170"/>
      <c r="E2685"/>
    </row>
    <row r="2686" spans="3:5" x14ac:dyDescent="0.25">
      <c r="C2686"/>
      <c r="D2686" s="170"/>
      <c r="E2686"/>
    </row>
    <row r="2687" spans="3:5" x14ac:dyDescent="0.25">
      <c r="C2687"/>
      <c r="D2687" s="170"/>
      <c r="E2687"/>
    </row>
    <row r="2688" spans="3:5" x14ac:dyDescent="0.25">
      <c r="C2688"/>
      <c r="D2688" s="170"/>
      <c r="E2688"/>
    </row>
    <row r="2689" spans="3:5" x14ac:dyDescent="0.25">
      <c r="C2689"/>
      <c r="D2689" s="170"/>
      <c r="E2689"/>
    </row>
    <row r="2690" spans="3:5" x14ac:dyDescent="0.25">
      <c r="C2690"/>
      <c r="D2690" s="170"/>
      <c r="E2690"/>
    </row>
    <row r="2691" spans="3:5" x14ac:dyDescent="0.25">
      <c r="C2691"/>
      <c r="D2691" s="170"/>
      <c r="E2691"/>
    </row>
    <row r="2692" spans="3:5" x14ac:dyDescent="0.25">
      <c r="C2692"/>
      <c r="D2692" s="170"/>
      <c r="E2692"/>
    </row>
    <row r="2693" spans="3:5" x14ac:dyDescent="0.25">
      <c r="C2693"/>
      <c r="D2693" s="170"/>
      <c r="E2693"/>
    </row>
    <row r="2694" spans="3:5" x14ac:dyDescent="0.25">
      <c r="C2694"/>
      <c r="D2694" s="170"/>
      <c r="E2694"/>
    </row>
    <row r="2695" spans="3:5" x14ac:dyDescent="0.25">
      <c r="C2695"/>
      <c r="D2695" s="170"/>
      <c r="E2695"/>
    </row>
    <row r="2696" spans="3:5" x14ac:dyDescent="0.25">
      <c r="C2696"/>
      <c r="D2696" s="170"/>
      <c r="E2696"/>
    </row>
    <row r="2697" spans="3:5" x14ac:dyDescent="0.25">
      <c r="C2697"/>
      <c r="D2697" s="170"/>
      <c r="E2697"/>
    </row>
    <row r="2698" spans="3:5" x14ac:dyDescent="0.25">
      <c r="C2698"/>
      <c r="D2698" s="170"/>
      <c r="E2698"/>
    </row>
    <row r="2699" spans="3:5" x14ac:dyDescent="0.25">
      <c r="C2699"/>
      <c r="D2699" s="170"/>
      <c r="E2699"/>
    </row>
    <row r="2700" spans="3:5" x14ac:dyDescent="0.25">
      <c r="C2700"/>
      <c r="D2700" s="170"/>
      <c r="E2700"/>
    </row>
    <row r="2701" spans="3:5" x14ac:dyDescent="0.25">
      <c r="C2701"/>
      <c r="D2701" s="170"/>
      <c r="E2701"/>
    </row>
    <row r="2702" spans="3:5" x14ac:dyDescent="0.25">
      <c r="C2702"/>
      <c r="D2702" s="170"/>
      <c r="E2702"/>
    </row>
    <row r="2703" spans="3:5" x14ac:dyDescent="0.25">
      <c r="C2703"/>
      <c r="D2703" s="170"/>
      <c r="E2703"/>
    </row>
    <row r="2704" spans="3:5" x14ac:dyDescent="0.25">
      <c r="C2704"/>
      <c r="D2704" s="170"/>
      <c r="E2704"/>
    </row>
    <row r="2705" spans="3:5" x14ac:dyDescent="0.25">
      <c r="C2705"/>
      <c r="D2705" s="170"/>
      <c r="E2705"/>
    </row>
    <row r="2706" spans="3:5" x14ac:dyDescent="0.25">
      <c r="C2706"/>
      <c r="D2706" s="170"/>
      <c r="E2706"/>
    </row>
    <row r="2707" spans="3:5" x14ac:dyDescent="0.25">
      <c r="C2707"/>
      <c r="D2707" s="170"/>
      <c r="E2707"/>
    </row>
    <row r="2708" spans="3:5" x14ac:dyDescent="0.25">
      <c r="C2708"/>
      <c r="D2708" s="170"/>
      <c r="E2708"/>
    </row>
    <row r="2709" spans="3:5" x14ac:dyDescent="0.25">
      <c r="C2709"/>
      <c r="D2709" s="170"/>
      <c r="E2709"/>
    </row>
    <row r="2710" spans="3:5" x14ac:dyDescent="0.25">
      <c r="C2710"/>
      <c r="D2710" s="170"/>
      <c r="E2710"/>
    </row>
    <row r="2711" spans="3:5" x14ac:dyDescent="0.25">
      <c r="C2711"/>
      <c r="D2711" s="170"/>
      <c r="E2711"/>
    </row>
    <row r="2712" spans="3:5" x14ac:dyDescent="0.25">
      <c r="C2712"/>
      <c r="D2712" s="170"/>
      <c r="E2712"/>
    </row>
    <row r="2713" spans="3:5" x14ac:dyDescent="0.25">
      <c r="C2713"/>
      <c r="D2713" s="170"/>
      <c r="E2713"/>
    </row>
    <row r="2714" spans="3:5" x14ac:dyDescent="0.25">
      <c r="C2714"/>
      <c r="D2714" s="170"/>
      <c r="E2714"/>
    </row>
    <row r="2715" spans="3:5" x14ac:dyDescent="0.25">
      <c r="C2715"/>
      <c r="D2715" s="170"/>
      <c r="E2715"/>
    </row>
    <row r="2716" spans="3:5" x14ac:dyDescent="0.25">
      <c r="C2716"/>
      <c r="D2716" s="170"/>
      <c r="E2716"/>
    </row>
    <row r="2717" spans="3:5" x14ac:dyDescent="0.25">
      <c r="C2717"/>
      <c r="D2717" s="170"/>
      <c r="E2717"/>
    </row>
    <row r="2718" spans="3:5" x14ac:dyDescent="0.25">
      <c r="C2718"/>
      <c r="D2718" s="170"/>
      <c r="E2718"/>
    </row>
    <row r="2719" spans="3:5" x14ac:dyDescent="0.25">
      <c r="C2719"/>
      <c r="D2719" s="170"/>
      <c r="E2719"/>
    </row>
    <row r="2720" spans="3:5" x14ac:dyDescent="0.25">
      <c r="C2720"/>
      <c r="D2720" s="170"/>
      <c r="E2720"/>
    </row>
    <row r="2721" spans="3:5" x14ac:dyDescent="0.25">
      <c r="C2721"/>
      <c r="D2721" s="170"/>
      <c r="E2721"/>
    </row>
    <row r="2722" spans="3:5" x14ac:dyDescent="0.25">
      <c r="C2722"/>
      <c r="D2722" s="170"/>
      <c r="E2722"/>
    </row>
    <row r="2723" spans="3:5" x14ac:dyDescent="0.25">
      <c r="C2723"/>
      <c r="D2723" s="170"/>
      <c r="E2723"/>
    </row>
    <row r="2724" spans="3:5" x14ac:dyDescent="0.25">
      <c r="C2724"/>
      <c r="D2724" s="170"/>
      <c r="E2724"/>
    </row>
    <row r="2725" spans="3:5" x14ac:dyDescent="0.25">
      <c r="C2725"/>
      <c r="D2725" s="170"/>
      <c r="E2725"/>
    </row>
    <row r="2726" spans="3:5" x14ac:dyDescent="0.25">
      <c r="C2726"/>
      <c r="D2726" s="170"/>
      <c r="E2726"/>
    </row>
    <row r="2727" spans="3:5" x14ac:dyDescent="0.25">
      <c r="C2727"/>
      <c r="D2727" s="170"/>
      <c r="E2727"/>
    </row>
    <row r="2728" spans="3:5" x14ac:dyDescent="0.25">
      <c r="C2728"/>
      <c r="D2728" s="170"/>
      <c r="E2728"/>
    </row>
    <row r="2729" spans="3:5" x14ac:dyDescent="0.25">
      <c r="C2729"/>
      <c r="D2729" s="170"/>
      <c r="E2729"/>
    </row>
    <row r="2730" spans="3:5" x14ac:dyDescent="0.25">
      <c r="C2730"/>
      <c r="D2730" s="170"/>
      <c r="E2730"/>
    </row>
    <row r="2731" spans="3:5" x14ac:dyDescent="0.25">
      <c r="C2731"/>
      <c r="D2731" s="170"/>
      <c r="E2731"/>
    </row>
    <row r="2732" spans="3:5" x14ac:dyDescent="0.25">
      <c r="C2732"/>
      <c r="D2732" s="170"/>
      <c r="E2732"/>
    </row>
    <row r="2733" spans="3:5" x14ac:dyDescent="0.25">
      <c r="C2733"/>
      <c r="D2733" s="170"/>
      <c r="E2733"/>
    </row>
    <row r="2734" spans="3:5" x14ac:dyDescent="0.25">
      <c r="C2734"/>
      <c r="D2734" s="170"/>
      <c r="E2734"/>
    </row>
    <row r="2735" spans="3:5" x14ac:dyDescent="0.25">
      <c r="C2735"/>
      <c r="D2735" s="170"/>
      <c r="E2735"/>
    </row>
    <row r="2736" spans="3:5" x14ac:dyDescent="0.25">
      <c r="C2736"/>
      <c r="D2736" s="170"/>
      <c r="E2736"/>
    </row>
    <row r="2737" spans="3:5" x14ac:dyDescent="0.25">
      <c r="C2737"/>
      <c r="D2737" s="170"/>
      <c r="E2737"/>
    </row>
    <row r="2738" spans="3:5" x14ac:dyDescent="0.25">
      <c r="C2738"/>
      <c r="D2738" s="170"/>
      <c r="E2738"/>
    </row>
    <row r="2739" spans="3:5" x14ac:dyDescent="0.25">
      <c r="C2739"/>
      <c r="D2739" s="170"/>
      <c r="E2739"/>
    </row>
    <row r="2740" spans="3:5" x14ac:dyDescent="0.25">
      <c r="C2740"/>
      <c r="D2740" s="170"/>
      <c r="E2740"/>
    </row>
    <row r="2741" spans="3:5" x14ac:dyDescent="0.25">
      <c r="C2741"/>
      <c r="D2741" s="170"/>
      <c r="E2741"/>
    </row>
    <row r="2742" spans="3:5" x14ac:dyDescent="0.25">
      <c r="C2742"/>
      <c r="D2742" s="170"/>
      <c r="E2742"/>
    </row>
    <row r="2743" spans="3:5" x14ac:dyDescent="0.25">
      <c r="C2743"/>
      <c r="D2743" s="170"/>
      <c r="E2743"/>
    </row>
    <row r="2744" spans="3:5" x14ac:dyDescent="0.25">
      <c r="C2744"/>
      <c r="D2744" s="170"/>
      <c r="E2744"/>
    </row>
    <row r="2745" spans="3:5" x14ac:dyDescent="0.25">
      <c r="C2745"/>
      <c r="D2745" s="170"/>
      <c r="E2745"/>
    </row>
    <row r="2746" spans="3:5" x14ac:dyDescent="0.25">
      <c r="C2746"/>
      <c r="D2746" s="170"/>
      <c r="E2746"/>
    </row>
    <row r="2747" spans="3:5" x14ac:dyDescent="0.25">
      <c r="C2747"/>
      <c r="D2747" s="170"/>
      <c r="E2747"/>
    </row>
    <row r="2748" spans="3:5" x14ac:dyDescent="0.25">
      <c r="C2748"/>
      <c r="D2748" s="170"/>
      <c r="E2748"/>
    </row>
    <row r="2749" spans="3:5" x14ac:dyDescent="0.25">
      <c r="C2749"/>
      <c r="D2749" s="170"/>
      <c r="E2749"/>
    </row>
    <row r="2750" spans="3:5" x14ac:dyDescent="0.25">
      <c r="C2750"/>
      <c r="D2750" s="170"/>
      <c r="E2750"/>
    </row>
    <row r="2751" spans="3:5" x14ac:dyDescent="0.25">
      <c r="C2751"/>
      <c r="D2751" s="170"/>
      <c r="E2751"/>
    </row>
    <row r="2752" spans="3:5" x14ac:dyDescent="0.25">
      <c r="C2752"/>
      <c r="D2752" s="170"/>
      <c r="E2752"/>
    </row>
    <row r="2753" spans="3:5" x14ac:dyDescent="0.25">
      <c r="C2753"/>
      <c r="D2753" s="170"/>
      <c r="E2753"/>
    </row>
    <row r="2754" spans="3:5" x14ac:dyDescent="0.25">
      <c r="C2754"/>
      <c r="D2754" s="170"/>
      <c r="E2754"/>
    </row>
    <row r="2755" spans="3:5" x14ac:dyDescent="0.25">
      <c r="C2755"/>
      <c r="D2755" s="170"/>
      <c r="E2755"/>
    </row>
    <row r="2756" spans="3:5" x14ac:dyDescent="0.25">
      <c r="C2756"/>
      <c r="D2756" s="170"/>
      <c r="E2756"/>
    </row>
    <row r="2757" spans="3:5" x14ac:dyDescent="0.25">
      <c r="C2757"/>
      <c r="D2757" s="170"/>
      <c r="E2757"/>
    </row>
    <row r="2758" spans="3:5" x14ac:dyDescent="0.25">
      <c r="C2758"/>
      <c r="D2758" s="170"/>
      <c r="E2758"/>
    </row>
    <row r="2759" spans="3:5" x14ac:dyDescent="0.25">
      <c r="C2759"/>
      <c r="D2759" s="170"/>
      <c r="E2759"/>
    </row>
    <row r="2760" spans="3:5" x14ac:dyDescent="0.25">
      <c r="C2760"/>
      <c r="D2760" s="170"/>
      <c r="E2760"/>
    </row>
    <row r="2761" spans="3:5" x14ac:dyDescent="0.25">
      <c r="C2761"/>
      <c r="D2761" s="170"/>
      <c r="E2761"/>
    </row>
    <row r="2762" spans="3:5" x14ac:dyDescent="0.25">
      <c r="C2762"/>
      <c r="D2762" s="170"/>
      <c r="E2762"/>
    </row>
    <row r="2763" spans="3:5" x14ac:dyDescent="0.25">
      <c r="C2763"/>
      <c r="D2763" s="170"/>
      <c r="E2763"/>
    </row>
    <row r="2764" spans="3:5" x14ac:dyDescent="0.25">
      <c r="C2764"/>
      <c r="D2764" s="170"/>
      <c r="E2764"/>
    </row>
    <row r="2765" spans="3:5" x14ac:dyDescent="0.25">
      <c r="C2765"/>
      <c r="D2765" s="170"/>
      <c r="E2765"/>
    </row>
    <row r="2766" spans="3:5" x14ac:dyDescent="0.25">
      <c r="C2766"/>
      <c r="D2766" s="170"/>
      <c r="E2766"/>
    </row>
    <row r="2767" spans="3:5" x14ac:dyDescent="0.25">
      <c r="C2767"/>
      <c r="D2767" s="170"/>
      <c r="E2767"/>
    </row>
    <row r="2768" spans="3:5" x14ac:dyDescent="0.25">
      <c r="C2768"/>
      <c r="D2768" s="170"/>
      <c r="E2768"/>
    </row>
    <row r="2769" spans="3:5" x14ac:dyDescent="0.25">
      <c r="C2769"/>
      <c r="D2769" s="170"/>
      <c r="E2769"/>
    </row>
    <row r="2770" spans="3:5" x14ac:dyDescent="0.25">
      <c r="C2770"/>
      <c r="D2770" s="170"/>
      <c r="E2770"/>
    </row>
    <row r="2771" spans="3:5" x14ac:dyDescent="0.25">
      <c r="C2771"/>
      <c r="D2771" s="170"/>
      <c r="E2771"/>
    </row>
    <row r="2772" spans="3:5" x14ac:dyDescent="0.25">
      <c r="C2772"/>
      <c r="D2772" s="170"/>
      <c r="E2772"/>
    </row>
    <row r="2773" spans="3:5" x14ac:dyDescent="0.25">
      <c r="C2773"/>
      <c r="D2773" s="170"/>
      <c r="E2773"/>
    </row>
    <row r="2774" spans="3:5" x14ac:dyDescent="0.25">
      <c r="C2774"/>
      <c r="D2774" s="170"/>
      <c r="E2774"/>
    </row>
    <row r="2775" spans="3:5" x14ac:dyDescent="0.25">
      <c r="C2775"/>
      <c r="D2775" s="170"/>
      <c r="E2775"/>
    </row>
    <row r="2776" spans="3:5" x14ac:dyDescent="0.25">
      <c r="C2776"/>
      <c r="D2776" s="170"/>
      <c r="E2776"/>
    </row>
    <row r="2777" spans="3:5" x14ac:dyDescent="0.25">
      <c r="C2777"/>
      <c r="D2777" s="170"/>
      <c r="E2777"/>
    </row>
    <row r="2778" spans="3:5" x14ac:dyDescent="0.25">
      <c r="C2778"/>
      <c r="D2778" s="170"/>
      <c r="E2778"/>
    </row>
    <row r="2779" spans="3:5" x14ac:dyDescent="0.25">
      <c r="C2779"/>
      <c r="D2779" s="170"/>
      <c r="E2779"/>
    </row>
    <row r="2780" spans="3:5" x14ac:dyDescent="0.25">
      <c r="C2780"/>
      <c r="D2780" s="170"/>
      <c r="E2780"/>
    </row>
    <row r="2781" spans="3:5" x14ac:dyDescent="0.25">
      <c r="C2781"/>
      <c r="D2781" s="170"/>
      <c r="E2781"/>
    </row>
    <row r="2782" spans="3:5" x14ac:dyDescent="0.25">
      <c r="C2782"/>
      <c r="D2782" s="170"/>
      <c r="E2782"/>
    </row>
    <row r="2783" spans="3:5" x14ac:dyDescent="0.25">
      <c r="C2783"/>
      <c r="D2783" s="170"/>
      <c r="E2783"/>
    </row>
    <row r="2784" spans="3:5" x14ac:dyDescent="0.25">
      <c r="C2784"/>
      <c r="D2784" s="170"/>
      <c r="E2784"/>
    </row>
    <row r="2785" spans="3:5" x14ac:dyDescent="0.25">
      <c r="C2785"/>
      <c r="D2785" s="170"/>
      <c r="E2785"/>
    </row>
    <row r="2786" spans="3:5" x14ac:dyDescent="0.25">
      <c r="C2786"/>
      <c r="D2786" s="170"/>
      <c r="E2786"/>
    </row>
    <row r="2787" spans="3:5" x14ac:dyDescent="0.25">
      <c r="C2787"/>
      <c r="D2787" s="170"/>
      <c r="E2787"/>
    </row>
    <row r="2788" spans="3:5" x14ac:dyDescent="0.25">
      <c r="C2788"/>
      <c r="D2788" s="170"/>
      <c r="E2788"/>
    </row>
    <row r="2789" spans="3:5" x14ac:dyDescent="0.25">
      <c r="C2789"/>
      <c r="D2789" s="170"/>
      <c r="E2789"/>
    </row>
    <row r="2790" spans="3:5" x14ac:dyDescent="0.25">
      <c r="C2790"/>
      <c r="D2790" s="170"/>
      <c r="E2790"/>
    </row>
    <row r="2791" spans="3:5" x14ac:dyDescent="0.25">
      <c r="C2791"/>
      <c r="D2791" s="170"/>
      <c r="E2791"/>
    </row>
    <row r="2792" spans="3:5" x14ac:dyDescent="0.25">
      <c r="C2792"/>
      <c r="D2792" s="170"/>
      <c r="E2792"/>
    </row>
    <row r="2793" spans="3:5" x14ac:dyDescent="0.25">
      <c r="C2793"/>
      <c r="D2793" s="170"/>
      <c r="E2793"/>
    </row>
    <row r="2794" spans="3:5" x14ac:dyDescent="0.25">
      <c r="C2794"/>
      <c r="D2794" s="170"/>
      <c r="E2794"/>
    </row>
    <row r="2795" spans="3:5" x14ac:dyDescent="0.25">
      <c r="C2795"/>
      <c r="D2795" s="170"/>
      <c r="E2795"/>
    </row>
    <row r="2796" spans="3:5" x14ac:dyDescent="0.25">
      <c r="C2796"/>
      <c r="D2796" s="170"/>
      <c r="E2796"/>
    </row>
    <row r="2797" spans="3:5" x14ac:dyDescent="0.25">
      <c r="C2797"/>
      <c r="D2797" s="170"/>
      <c r="E2797"/>
    </row>
    <row r="2798" spans="3:5" x14ac:dyDescent="0.25">
      <c r="C2798"/>
      <c r="D2798" s="170"/>
      <c r="E2798"/>
    </row>
    <row r="2799" spans="3:5" x14ac:dyDescent="0.25">
      <c r="C2799"/>
      <c r="D2799" s="170"/>
      <c r="E2799"/>
    </row>
    <row r="2800" spans="3:5" x14ac:dyDescent="0.25">
      <c r="C2800"/>
      <c r="D2800" s="170"/>
      <c r="E2800"/>
    </row>
    <row r="2801" spans="3:5" x14ac:dyDescent="0.25">
      <c r="C2801"/>
      <c r="D2801" s="170"/>
      <c r="E2801"/>
    </row>
    <row r="2802" spans="3:5" x14ac:dyDescent="0.25">
      <c r="C2802"/>
      <c r="D2802" s="170"/>
      <c r="E2802"/>
    </row>
    <row r="2803" spans="3:5" x14ac:dyDescent="0.25">
      <c r="C2803"/>
      <c r="D2803" s="170"/>
      <c r="E2803"/>
    </row>
    <row r="2804" spans="3:5" x14ac:dyDescent="0.25">
      <c r="C2804"/>
      <c r="D2804" s="170"/>
      <c r="E2804"/>
    </row>
    <row r="2805" spans="3:5" x14ac:dyDescent="0.25">
      <c r="C2805"/>
      <c r="D2805" s="170"/>
      <c r="E2805"/>
    </row>
    <row r="2806" spans="3:5" x14ac:dyDescent="0.25">
      <c r="C2806"/>
      <c r="D2806" s="170"/>
      <c r="E2806"/>
    </row>
    <row r="2807" spans="3:5" x14ac:dyDescent="0.25">
      <c r="C2807"/>
      <c r="D2807" s="170"/>
      <c r="E2807"/>
    </row>
    <row r="2808" spans="3:5" x14ac:dyDescent="0.25">
      <c r="C2808"/>
      <c r="D2808" s="170"/>
      <c r="E2808"/>
    </row>
    <row r="2809" spans="3:5" x14ac:dyDescent="0.25">
      <c r="C2809"/>
      <c r="D2809" s="170"/>
      <c r="E2809"/>
    </row>
    <row r="2810" spans="3:5" x14ac:dyDescent="0.25">
      <c r="C2810"/>
      <c r="D2810" s="170"/>
      <c r="E2810"/>
    </row>
    <row r="2811" spans="3:5" x14ac:dyDescent="0.25">
      <c r="C2811"/>
      <c r="D2811" s="170"/>
      <c r="E2811"/>
    </row>
    <row r="2812" spans="3:5" x14ac:dyDescent="0.25">
      <c r="C2812"/>
      <c r="D2812" s="170"/>
      <c r="E2812"/>
    </row>
    <row r="2813" spans="3:5" x14ac:dyDescent="0.25">
      <c r="C2813"/>
      <c r="D2813" s="170"/>
      <c r="E2813"/>
    </row>
    <row r="2814" spans="3:5" x14ac:dyDescent="0.25">
      <c r="C2814"/>
      <c r="D2814" s="170"/>
      <c r="E2814"/>
    </row>
    <row r="2815" spans="3:5" x14ac:dyDescent="0.25">
      <c r="C2815"/>
      <c r="D2815" s="170"/>
      <c r="E2815"/>
    </row>
    <row r="2816" spans="3:5" x14ac:dyDescent="0.25">
      <c r="C2816"/>
      <c r="D2816" s="170"/>
      <c r="E2816"/>
    </row>
    <row r="2817" spans="3:5" x14ac:dyDescent="0.25">
      <c r="C2817"/>
      <c r="D2817" s="170"/>
      <c r="E2817"/>
    </row>
    <row r="2818" spans="3:5" x14ac:dyDescent="0.25">
      <c r="C2818"/>
      <c r="D2818" s="170"/>
      <c r="E2818"/>
    </row>
    <row r="2819" spans="3:5" x14ac:dyDescent="0.25">
      <c r="C2819"/>
      <c r="D2819" s="170"/>
      <c r="E2819"/>
    </row>
    <row r="2820" spans="3:5" x14ac:dyDescent="0.25">
      <c r="C2820"/>
      <c r="D2820" s="170"/>
      <c r="E2820"/>
    </row>
    <row r="2821" spans="3:5" x14ac:dyDescent="0.25">
      <c r="C2821"/>
      <c r="D2821" s="170"/>
      <c r="E2821"/>
    </row>
    <row r="2822" spans="3:5" x14ac:dyDescent="0.25">
      <c r="C2822"/>
      <c r="D2822" s="170"/>
      <c r="E2822"/>
    </row>
    <row r="2823" spans="3:5" x14ac:dyDescent="0.25">
      <c r="C2823"/>
      <c r="D2823" s="170"/>
      <c r="E2823"/>
    </row>
    <row r="2824" spans="3:5" x14ac:dyDescent="0.25">
      <c r="C2824"/>
      <c r="D2824" s="170"/>
      <c r="E2824"/>
    </row>
    <row r="2825" spans="3:5" x14ac:dyDescent="0.25">
      <c r="C2825"/>
      <c r="D2825" s="170"/>
      <c r="E2825"/>
    </row>
    <row r="2826" spans="3:5" x14ac:dyDescent="0.25">
      <c r="C2826"/>
      <c r="D2826" s="170"/>
      <c r="E2826"/>
    </row>
    <row r="2827" spans="3:5" x14ac:dyDescent="0.25">
      <c r="C2827"/>
      <c r="D2827" s="170"/>
      <c r="E2827"/>
    </row>
    <row r="2828" spans="3:5" x14ac:dyDescent="0.25">
      <c r="C2828"/>
      <c r="D2828" s="170"/>
      <c r="E2828"/>
    </row>
    <row r="2829" spans="3:5" x14ac:dyDescent="0.25">
      <c r="C2829"/>
      <c r="D2829" s="170"/>
      <c r="E2829"/>
    </row>
    <row r="2830" spans="3:5" x14ac:dyDescent="0.25">
      <c r="C2830"/>
      <c r="D2830" s="170"/>
      <c r="E2830"/>
    </row>
    <row r="2831" spans="3:5" x14ac:dyDescent="0.25">
      <c r="C2831"/>
      <c r="D2831" s="170"/>
      <c r="E2831"/>
    </row>
    <row r="2832" spans="3:5" x14ac:dyDescent="0.25">
      <c r="C2832"/>
      <c r="D2832" s="170"/>
      <c r="E2832"/>
    </row>
    <row r="2833" spans="3:5" x14ac:dyDescent="0.25">
      <c r="C2833"/>
      <c r="D2833" s="170"/>
      <c r="E2833"/>
    </row>
    <row r="2834" spans="3:5" x14ac:dyDescent="0.25">
      <c r="C2834"/>
      <c r="D2834" s="170"/>
      <c r="E2834"/>
    </row>
    <row r="2835" spans="3:5" x14ac:dyDescent="0.25">
      <c r="C2835"/>
      <c r="D2835" s="170"/>
      <c r="E2835"/>
    </row>
    <row r="2836" spans="3:5" x14ac:dyDescent="0.25">
      <c r="C2836"/>
      <c r="D2836" s="170"/>
      <c r="E2836"/>
    </row>
    <row r="2837" spans="3:5" x14ac:dyDescent="0.25">
      <c r="C2837"/>
      <c r="D2837" s="170"/>
      <c r="E2837"/>
    </row>
    <row r="2838" spans="3:5" x14ac:dyDescent="0.25">
      <c r="C2838"/>
      <c r="D2838" s="170"/>
      <c r="E2838"/>
    </row>
    <row r="2839" spans="3:5" x14ac:dyDescent="0.25">
      <c r="C2839"/>
      <c r="D2839" s="170"/>
      <c r="E2839"/>
    </row>
    <row r="2840" spans="3:5" x14ac:dyDescent="0.25">
      <c r="C2840"/>
      <c r="D2840" s="170"/>
      <c r="E2840"/>
    </row>
    <row r="2841" spans="3:5" x14ac:dyDescent="0.25">
      <c r="C2841"/>
      <c r="D2841" s="170"/>
      <c r="E2841"/>
    </row>
    <row r="2842" spans="3:5" x14ac:dyDescent="0.25">
      <c r="C2842"/>
      <c r="D2842" s="170"/>
      <c r="E2842"/>
    </row>
    <row r="2843" spans="3:5" x14ac:dyDescent="0.25">
      <c r="C2843"/>
      <c r="D2843" s="170"/>
      <c r="E2843"/>
    </row>
    <row r="2844" spans="3:5" x14ac:dyDescent="0.25">
      <c r="C2844"/>
      <c r="D2844" s="170"/>
      <c r="E2844"/>
    </row>
    <row r="2845" spans="3:5" x14ac:dyDescent="0.25">
      <c r="C2845"/>
      <c r="D2845" s="170"/>
      <c r="E2845"/>
    </row>
    <row r="2846" spans="3:5" x14ac:dyDescent="0.25">
      <c r="C2846"/>
      <c r="D2846" s="170"/>
      <c r="E2846"/>
    </row>
    <row r="2847" spans="3:5" x14ac:dyDescent="0.25">
      <c r="C2847"/>
      <c r="D2847" s="170"/>
      <c r="E2847"/>
    </row>
    <row r="2848" spans="3:5" x14ac:dyDescent="0.25">
      <c r="C2848"/>
      <c r="D2848" s="170"/>
      <c r="E2848"/>
    </row>
    <row r="2849" spans="3:5" x14ac:dyDescent="0.25">
      <c r="C2849"/>
      <c r="D2849" s="170"/>
      <c r="E2849"/>
    </row>
    <row r="2850" spans="3:5" x14ac:dyDescent="0.25">
      <c r="C2850"/>
      <c r="D2850" s="170"/>
      <c r="E2850"/>
    </row>
    <row r="2851" spans="3:5" x14ac:dyDescent="0.25">
      <c r="C2851"/>
      <c r="D2851" s="170"/>
      <c r="E2851"/>
    </row>
    <row r="2852" spans="3:5" x14ac:dyDescent="0.25">
      <c r="C2852"/>
      <c r="D2852" s="170"/>
      <c r="E2852"/>
    </row>
    <row r="2853" spans="3:5" x14ac:dyDescent="0.25">
      <c r="C2853"/>
      <c r="D2853" s="170"/>
      <c r="E2853"/>
    </row>
    <row r="2854" spans="3:5" x14ac:dyDescent="0.25">
      <c r="C2854"/>
      <c r="D2854" s="170"/>
      <c r="E2854"/>
    </row>
    <row r="2855" spans="3:5" x14ac:dyDescent="0.25">
      <c r="C2855"/>
      <c r="D2855" s="170"/>
      <c r="E2855"/>
    </row>
    <row r="2856" spans="3:5" x14ac:dyDescent="0.25">
      <c r="C2856"/>
      <c r="D2856" s="170"/>
      <c r="E2856"/>
    </row>
    <row r="2857" spans="3:5" x14ac:dyDescent="0.25">
      <c r="C2857"/>
      <c r="D2857" s="170"/>
      <c r="E2857"/>
    </row>
    <row r="2858" spans="3:5" x14ac:dyDescent="0.25">
      <c r="C2858"/>
      <c r="D2858" s="170"/>
      <c r="E2858"/>
    </row>
    <row r="2859" spans="3:5" x14ac:dyDescent="0.25">
      <c r="C2859"/>
      <c r="D2859" s="170"/>
      <c r="E2859"/>
    </row>
    <row r="2860" spans="3:5" x14ac:dyDescent="0.25">
      <c r="C2860"/>
      <c r="D2860" s="170"/>
      <c r="E2860"/>
    </row>
    <row r="2861" spans="3:5" x14ac:dyDescent="0.25">
      <c r="C2861"/>
      <c r="D2861" s="170"/>
      <c r="E2861"/>
    </row>
    <row r="2862" spans="3:5" x14ac:dyDescent="0.25">
      <c r="C2862"/>
      <c r="D2862" s="170"/>
      <c r="E2862"/>
    </row>
    <row r="2863" spans="3:5" x14ac:dyDescent="0.25">
      <c r="C2863"/>
      <c r="D2863" s="170"/>
      <c r="E2863"/>
    </row>
    <row r="2864" spans="3:5" x14ac:dyDescent="0.25">
      <c r="C2864"/>
      <c r="D2864" s="170"/>
      <c r="E2864"/>
    </row>
    <row r="2865" spans="3:5" x14ac:dyDescent="0.25">
      <c r="C2865"/>
      <c r="D2865" s="170"/>
      <c r="E2865"/>
    </row>
    <row r="2866" spans="3:5" x14ac:dyDescent="0.25">
      <c r="C2866"/>
      <c r="D2866" s="170"/>
      <c r="E2866"/>
    </row>
    <row r="2867" spans="3:5" x14ac:dyDescent="0.25">
      <c r="C2867"/>
      <c r="D2867" s="170"/>
      <c r="E2867"/>
    </row>
    <row r="2868" spans="3:5" x14ac:dyDescent="0.25">
      <c r="C2868"/>
      <c r="D2868" s="170"/>
      <c r="E2868"/>
    </row>
    <row r="2869" spans="3:5" x14ac:dyDescent="0.25">
      <c r="C2869"/>
      <c r="D2869" s="170"/>
      <c r="E2869"/>
    </row>
    <row r="2870" spans="3:5" x14ac:dyDescent="0.25">
      <c r="C2870"/>
      <c r="D2870" s="170"/>
      <c r="E2870"/>
    </row>
    <row r="2871" spans="3:5" x14ac:dyDescent="0.25">
      <c r="C2871"/>
      <c r="D2871" s="170"/>
      <c r="E2871"/>
    </row>
    <row r="2872" spans="3:5" x14ac:dyDescent="0.25">
      <c r="C2872"/>
      <c r="D2872" s="170"/>
      <c r="E2872"/>
    </row>
    <row r="2873" spans="3:5" x14ac:dyDescent="0.25">
      <c r="C2873"/>
      <c r="D2873" s="170"/>
      <c r="E2873"/>
    </row>
    <row r="2874" spans="3:5" x14ac:dyDescent="0.25">
      <c r="C2874"/>
      <c r="D2874" s="170"/>
      <c r="E2874"/>
    </row>
    <row r="2875" spans="3:5" x14ac:dyDescent="0.25">
      <c r="C2875"/>
      <c r="D2875" s="170"/>
      <c r="E2875"/>
    </row>
    <row r="2876" spans="3:5" x14ac:dyDescent="0.25">
      <c r="C2876"/>
      <c r="D2876" s="170"/>
      <c r="E2876"/>
    </row>
    <row r="2877" spans="3:5" x14ac:dyDescent="0.25">
      <c r="C2877"/>
      <c r="D2877" s="170"/>
      <c r="E2877"/>
    </row>
    <row r="2878" spans="3:5" x14ac:dyDescent="0.25">
      <c r="C2878"/>
      <c r="D2878" s="170"/>
      <c r="E2878"/>
    </row>
    <row r="2879" spans="3:5" x14ac:dyDescent="0.25">
      <c r="C2879"/>
      <c r="D2879" s="170"/>
      <c r="E2879"/>
    </row>
    <row r="2880" spans="3:5" x14ac:dyDescent="0.25">
      <c r="C2880"/>
      <c r="D2880" s="170"/>
      <c r="E2880"/>
    </row>
    <row r="2881" spans="3:5" x14ac:dyDescent="0.25">
      <c r="C2881"/>
      <c r="D2881" s="170"/>
      <c r="E2881"/>
    </row>
    <row r="2882" spans="3:5" x14ac:dyDescent="0.25">
      <c r="C2882"/>
      <c r="D2882" s="170"/>
      <c r="E2882"/>
    </row>
    <row r="2883" spans="3:5" x14ac:dyDescent="0.25">
      <c r="C2883"/>
      <c r="D2883" s="170"/>
      <c r="E2883"/>
    </row>
    <row r="2884" spans="3:5" x14ac:dyDescent="0.25">
      <c r="C2884"/>
      <c r="D2884" s="170"/>
      <c r="E2884"/>
    </row>
    <row r="2885" spans="3:5" x14ac:dyDescent="0.25">
      <c r="C2885"/>
      <c r="D2885" s="170"/>
      <c r="E2885"/>
    </row>
    <row r="2886" spans="3:5" x14ac:dyDescent="0.25">
      <c r="C2886"/>
      <c r="D2886" s="170"/>
      <c r="E2886"/>
    </row>
    <row r="2887" spans="3:5" x14ac:dyDescent="0.25">
      <c r="C2887"/>
      <c r="D2887" s="170"/>
      <c r="E2887"/>
    </row>
    <row r="2888" spans="3:5" x14ac:dyDescent="0.25">
      <c r="C2888"/>
      <c r="D2888" s="170"/>
      <c r="E2888"/>
    </row>
    <row r="2889" spans="3:5" x14ac:dyDescent="0.25">
      <c r="C2889"/>
      <c r="D2889" s="170"/>
      <c r="E2889"/>
    </row>
    <row r="2890" spans="3:5" x14ac:dyDescent="0.25">
      <c r="C2890"/>
      <c r="D2890" s="170"/>
      <c r="E2890"/>
    </row>
    <row r="2891" spans="3:5" x14ac:dyDescent="0.25">
      <c r="C2891"/>
      <c r="D2891" s="170"/>
      <c r="E2891"/>
    </row>
    <row r="2892" spans="3:5" x14ac:dyDescent="0.25">
      <c r="C2892"/>
      <c r="D2892" s="170"/>
      <c r="E2892"/>
    </row>
    <row r="2893" spans="3:5" x14ac:dyDescent="0.25">
      <c r="C2893"/>
      <c r="D2893" s="170"/>
      <c r="E2893"/>
    </row>
    <row r="2894" spans="3:5" x14ac:dyDescent="0.25">
      <c r="C2894"/>
      <c r="D2894" s="170"/>
      <c r="E2894"/>
    </row>
    <row r="2895" spans="3:5" x14ac:dyDescent="0.25">
      <c r="C2895"/>
      <c r="D2895" s="170"/>
      <c r="E2895"/>
    </row>
    <row r="2896" spans="3:5" x14ac:dyDescent="0.25">
      <c r="C2896"/>
      <c r="D2896" s="170"/>
      <c r="E2896"/>
    </row>
    <row r="2897" spans="3:5" x14ac:dyDescent="0.25">
      <c r="C2897"/>
      <c r="D2897" s="170"/>
      <c r="E2897"/>
    </row>
    <row r="2898" spans="3:5" x14ac:dyDescent="0.25">
      <c r="C2898"/>
      <c r="D2898" s="170"/>
      <c r="E2898"/>
    </row>
    <row r="2899" spans="3:5" x14ac:dyDescent="0.25">
      <c r="C2899"/>
      <c r="D2899" s="170"/>
      <c r="E2899"/>
    </row>
    <row r="2900" spans="3:5" x14ac:dyDescent="0.25">
      <c r="C2900"/>
      <c r="D2900" s="170"/>
      <c r="E2900"/>
    </row>
    <row r="2901" spans="3:5" x14ac:dyDescent="0.25">
      <c r="C2901"/>
      <c r="D2901" s="170"/>
      <c r="E2901"/>
    </row>
    <row r="2902" spans="3:5" x14ac:dyDescent="0.25">
      <c r="C2902"/>
      <c r="D2902" s="170"/>
      <c r="E2902"/>
    </row>
    <row r="2903" spans="3:5" x14ac:dyDescent="0.25">
      <c r="C2903"/>
      <c r="D2903" s="170"/>
      <c r="E2903"/>
    </row>
    <row r="2904" spans="3:5" x14ac:dyDescent="0.25">
      <c r="C2904"/>
      <c r="D2904" s="170"/>
      <c r="E2904"/>
    </row>
    <row r="2905" spans="3:5" x14ac:dyDescent="0.25">
      <c r="C2905"/>
      <c r="D2905" s="170"/>
      <c r="E2905"/>
    </row>
    <row r="2906" spans="3:5" x14ac:dyDescent="0.25">
      <c r="C2906"/>
      <c r="D2906" s="170"/>
      <c r="E2906"/>
    </row>
    <row r="2907" spans="3:5" x14ac:dyDescent="0.25">
      <c r="C2907"/>
      <c r="D2907" s="170"/>
      <c r="E2907"/>
    </row>
    <row r="2908" spans="3:5" x14ac:dyDescent="0.25">
      <c r="C2908"/>
      <c r="D2908" s="170"/>
      <c r="E2908"/>
    </row>
    <row r="2909" spans="3:5" x14ac:dyDescent="0.25">
      <c r="C2909"/>
      <c r="D2909" s="170"/>
      <c r="E2909"/>
    </row>
    <row r="2910" spans="3:5" x14ac:dyDescent="0.25">
      <c r="C2910"/>
      <c r="D2910" s="170"/>
      <c r="E2910"/>
    </row>
    <row r="2911" spans="3:5" x14ac:dyDescent="0.25">
      <c r="C2911"/>
      <c r="D2911" s="170"/>
      <c r="E2911"/>
    </row>
    <row r="2912" spans="3:5" x14ac:dyDescent="0.25">
      <c r="C2912"/>
      <c r="D2912" s="170"/>
      <c r="E2912"/>
    </row>
    <row r="2913" spans="3:5" x14ac:dyDescent="0.25">
      <c r="C2913"/>
      <c r="D2913" s="170"/>
      <c r="E2913"/>
    </row>
    <row r="2914" spans="3:5" x14ac:dyDescent="0.25">
      <c r="C2914"/>
      <c r="D2914" s="170"/>
      <c r="E2914"/>
    </row>
    <row r="2915" spans="3:5" x14ac:dyDescent="0.25">
      <c r="C2915"/>
      <c r="D2915" s="170"/>
      <c r="E2915"/>
    </row>
    <row r="2916" spans="3:5" x14ac:dyDescent="0.25">
      <c r="C2916"/>
      <c r="D2916" s="170"/>
      <c r="E2916"/>
    </row>
    <row r="2917" spans="3:5" x14ac:dyDescent="0.25">
      <c r="C2917"/>
      <c r="D2917" s="170"/>
      <c r="E2917"/>
    </row>
    <row r="2918" spans="3:5" x14ac:dyDescent="0.25">
      <c r="C2918"/>
      <c r="D2918" s="170"/>
      <c r="E2918"/>
    </row>
    <row r="2919" spans="3:5" x14ac:dyDescent="0.25">
      <c r="C2919"/>
      <c r="D2919" s="170"/>
      <c r="E2919"/>
    </row>
    <row r="2920" spans="3:5" x14ac:dyDescent="0.25">
      <c r="C2920"/>
      <c r="D2920" s="170"/>
      <c r="E2920"/>
    </row>
    <row r="2921" spans="3:5" x14ac:dyDescent="0.25">
      <c r="C2921"/>
      <c r="D2921" s="170"/>
      <c r="E2921"/>
    </row>
    <row r="2922" spans="3:5" x14ac:dyDescent="0.25">
      <c r="C2922"/>
      <c r="D2922" s="170"/>
      <c r="E2922"/>
    </row>
    <row r="2923" spans="3:5" x14ac:dyDescent="0.25">
      <c r="C2923"/>
      <c r="D2923" s="170"/>
      <c r="E2923"/>
    </row>
    <row r="2924" spans="3:5" x14ac:dyDescent="0.25">
      <c r="C2924"/>
      <c r="D2924" s="170"/>
      <c r="E2924"/>
    </row>
    <row r="2925" spans="3:5" x14ac:dyDescent="0.25">
      <c r="C2925"/>
      <c r="D2925" s="170"/>
      <c r="E2925"/>
    </row>
    <row r="2926" spans="3:5" x14ac:dyDescent="0.25">
      <c r="C2926"/>
      <c r="D2926" s="170"/>
      <c r="E2926"/>
    </row>
    <row r="2927" spans="3:5" x14ac:dyDescent="0.25">
      <c r="C2927"/>
      <c r="D2927" s="170"/>
      <c r="E2927"/>
    </row>
    <row r="2928" spans="3:5" x14ac:dyDescent="0.25">
      <c r="C2928"/>
      <c r="D2928" s="170"/>
      <c r="E2928"/>
    </row>
    <row r="2929" spans="3:5" x14ac:dyDescent="0.25">
      <c r="C2929"/>
      <c r="D2929" s="170"/>
      <c r="E2929"/>
    </row>
    <row r="2930" spans="3:5" x14ac:dyDescent="0.25">
      <c r="C2930"/>
      <c r="D2930" s="170"/>
      <c r="E2930"/>
    </row>
    <row r="2931" spans="3:5" x14ac:dyDescent="0.25">
      <c r="C2931"/>
      <c r="D2931" s="170"/>
      <c r="E2931"/>
    </row>
    <row r="2932" spans="3:5" x14ac:dyDescent="0.25">
      <c r="C2932"/>
      <c r="D2932" s="170"/>
      <c r="E2932"/>
    </row>
    <row r="2933" spans="3:5" x14ac:dyDescent="0.25">
      <c r="C2933"/>
      <c r="D2933" s="170"/>
      <c r="E2933"/>
    </row>
    <row r="2934" spans="3:5" x14ac:dyDescent="0.25">
      <c r="C2934"/>
      <c r="D2934" s="170"/>
      <c r="E2934"/>
    </row>
    <row r="2935" spans="3:5" x14ac:dyDescent="0.25">
      <c r="C2935"/>
      <c r="D2935" s="170"/>
      <c r="E2935"/>
    </row>
    <row r="2936" spans="3:5" x14ac:dyDescent="0.25">
      <c r="C2936"/>
      <c r="D2936" s="170"/>
      <c r="E2936"/>
    </row>
    <row r="2937" spans="3:5" x14ac:dyDescent="0.25">
      <c r="C2937"/>
      <c r="D2937" s="170"/>
      <c r="E2937"/>
    </row>
    <row r="2938" spans="3:5" x14ac:dyDescent="0.25">
      <c r="C2938"/>
      <c r="D2938" s="170"/>
      <c r="E2938"/>
    </row>
    <row r="2939" spans="3:5" x14ac:dyDescent="0.25">
      <c r="C2939"/>
      <c r="D2939" s="170"/>
      <c r="E2939"/>
    </row>
    <row r="2940" spans="3:5" x14ac:dyDescent="0.25">
      <c r="C2940"/>
      <c r="D2940" s="170"/>
      <c r="E2940"/>
    </row>
    <row r="2941" spans="3:5" x14ac:dyDescent="0.25">
      <c r="C2941"/>
      <c r="D2941" s="170"/>
      <c r="E2941"/>
    </row>
    <row r="2942" spans="3:5" x14ac:dyDescent="0.25">
      <c r="C2942"/>
      <c r="D2942" s="170"/>
      <c r="E2942"/>
    </row>
    <row r="2943" spans="3:5" x14ac:dyDescent="0.25">
      <c r="C2943"/>
      <c r="D2943" s="170"/>
      <c r="E2943"/>
    </row>
    <row r="2944" spans="3:5" x14ac:dyDescent="0.25">
      <c r="C2944"/>
      <c r="D2944" s="170"/>
      <c r="E2944"/>
    </row>
    <row r="2945" spans="3:5" x14ac:dyDescent="0.25">
      <c r="C2945"/>
      <c r="D2945" s="170"/>
      <c r="E2945"/>
    </row>
    <row r="2946" spans="3:5" x14ac:dyDescent="0.25">
      <c r="C2946"/>
      <c r="D2946" s="170"/>
      <c r="E2946"/>
    </row>
    <row r="2947" spans="3:5" x14ac:dyDescent="0.25">
      <c r="C2947"/>
      <c r="D2947" s="170"/>
      <c r="E2947"/>
    </row>
    <row r="2948" spans="3:5" x14ac:dyDescent="0.25">
      <c r="C2948"/>
      <c r="D2948" s="170"/>
      <c r="E2948"/>
    </row>
    <row r="2949" spans="3:5" x14ac:dyDescent="0.25">
      <c r="C2949"/>
      <c r="D2949" s="170"/>
      <c r="E2949"/>
    </row>
    <row r="2950" spans="3:5" x14ac:dyDescent="0.25">
      <c r="C2950"/>
      <c r="D2950" s="170"/>
      <c r="E2950"/>
    </row>
    <row r="2951" spans="3:5" x14ac:dyDescent="0.25">
      <c r="C2951"/>
      <c r="D2951" s="170"/>
      <c r="E2951"/>
    </row>
    <row r="2952" spans="3:5" x14ac:dyDescent="0.25">
      <c r="C2952"/>
      <c r="D2952" s="170"/>
      <c r="E2952"/>
    </row>
    <row r="2953" spans="3:5" x14ac:dyDescent="0.25">
      <c r="C2953"/>
      <c r="D2953" s="170"/>
      <c r="E2953"/>
    </row>
    <row r="2954" spans="3:5" x14ac:dyDescent="0.25">
      <c r="C2954"/>
      <c r="D2954" s="170"/>
      <c r="E2954"/>
    </row>
    <row r="2955" spans="3:5" x14ac:dyDescent="0.25">
      <c r="C2955"/>
      <c r="D2955" s="170"/>
      <c r="E2955"/>
    </row>
    <row r="2956" spans="3:5" x14ac:dyDescent="0.25">
      <c r="C2956"/>
      <c r="D2956" s="170"/>
      <c r="E2956"/>
    </row>
    <row r="2957" spans="3:5" x14ac:dyDescent="0.25">
      <c r="C2957"/>
      <c r="D2957" s="170"/>
      <c r="E2957"/>
    </row>
    <row r="2958" spans="3:5" x14ac:dyDescent="0.25">
      <c r="C2958"/>
      <c r="D2958" s="170"/>
      <c r="E2958"/>
    </row>
    <row r="2959" spans="3:5" x14ac:dyDescent="0.25">
      <c r="C2959"/>
      <c r="D2959" s="170"/>
      <c r="E2959"/>
    </row>
    <row r="2960" spans="3:5" x14ac:dyDescent="0.25">
      <c r="C2960"/>
      <c r="D2960" s="170"/>
      <c r="E2960"/>
    </row>
    <row r="2961" spans="3:5" x14ac:dyDescent="0.25">
      <c r="C2961"/>
      <c r="D2961" s="170"/>
      <c r="E2961"/>
    </row>
    <row r="2962" spans="3:5" x14ac:dyDescent="0.25">
      <c r="C2962"/>
      <c r="D2962" s="170"/>
      <c r="E2962"/>
    </row>
    <row r="2963" spans="3:5" x14ac:dyDescent="0.25">
      <c r="C2963"/>
      <c r="D2963" s="170"/>
      <c r="E2963"/>
    </row>
    <row r="2964" spans="3:5" x14ac:dyDescent="0.25">
      <c r="C2964"/>
      <c r="D2964" s="170"/>
      <c r="E2964"/>
    </row>
    <row r="2965" spans="3:5" x14ac:dyDescent="0.25">
      <c r="C2965"/>
      <c r="D2965" s="170"/>
      <c r="E2965"/>
    </row>
    <row r="2966" spans="3:5" x14ac:dyDescent="0.25">
      <c r="C2966"/>
      <c r="D2966" s="170"/>
      <c r="E2966"/>
    </row>
    <row r="2967" spans="3:5" x14ac:dyDescent="0.25">
      <c r="C2967"/>
      <c r="D2967" s="170"/>
      <c r="E2967"/>
    </row>
    <row r="2968" spans="3:5" x14ac:dyDescent="0.25">
      <c r="C2968"/>
      <c r="D2968" s="170"/>
      <c r="E2968"/>
    </row>
    <row r="2969" spans="3:5" x14ac:dyDescent="0.25">
      <c r="C2969"/>
      <c r="D2969" s="170"/>
      <c r="E2969"/>
    </row>
    <row r="2970" spans="3:5" x14ac:dyDescent="0.25">
      <c r="C2970"/>
      <c r="D2970" s="170"/>
      <c r="E2970"/>
    </row>
    <row r="2971" spans="3:5" x14ac:dyDescent="0.25">
      <c r="C2971"/>
      <c r="D2971" s="170"/>
      <c r="E2971"/>
    </row>
    <row r="2972" spans="3:5" x14ac:dyDescent="0.25">
      <c r="C2972"/>
      <c r="D2972" s="170"/>
      <c r="E2972"/>
    </row>
    <row r="2973" spans="3:5" x14ac:dyDescent="0.25">
      <c r="C2973"/>
      <c r="D2973" s="170"/>
      <c r="E2973"/>
    </row>
    <row r="2974" spans="3:5" x14ac:dyDescent="0.25">
      <c r="C2974"/>
      <c r="D2974" s="170"/>
      <c r="E2974"/>
    </row>
    <row r="2975" spans="3:5" x14ac:dyDescent="0.25">
      <c r="C2975"/>
      <c r="D2975" s="170"/>
      <c r="E2975"/>
    </row>
    <row r="2976" spans="3:5" x14ac:dyDescent="0.25">
      <c r="C2976"/>
      <c r="D2976" s="170"/>
      <c r="E2976"/>
    </row>
    <row r="2977" spans="3:5" x14ac:dyDescent="0.25">
      <c r="C2977"/>
      <c r="D2977" s="170"/>
      <c r="E2977"/>
    </row>
    <row r="2978" spans="3:5" x14ac:dyDescent="0.25">
      <c r="C2978"/>
      <c r="D2978" s="170"/>
      <c r="E2978"/>
    </row>
    <row r="2979" spans="3:5" x14ac:dyDescent="0.25">
      <c r="C2979"/>
      <c r="D2979" s="170"/>
      <c r="E2979"/>
    </row>
    <row r="2980" spans="3:5" x14ac:dyDescent="0.25">
      <c r="C2980"/>
      <c r="D2980" s="170"/>
      <c r="E2980"/>
    </row>
    <row r="2981" spans="3:5" x14ac:dyDescent="0.25">
      <c r="C2981"/>
      <c r="D2981" s="170"/>
      <c r="E2981"/>
    </row>
    <row r="2982" spans="3:5" x14ac:dyDescent="0.25">
      <c r="C2982"/>
      <c r="D2982" s="170"/>
      <c r="E2982"/>
    </row>
    <row r="2983" spans="3:5" x14ac:dyDescent="0.25">
      <c r="C2983"/>
      <c r="D2983" s="170"/>
      <c r="E2983"/>
    </row>
    <row r="2984" spans="3:5" x14ac:dyDescent="0.25">
      <c r="C2984"/>
      <c r="D2984" s="170"/>
      <c r="E2984"/>
    </row>
    <row r="2985" spans="3:5" x14ac:dyDescent="0.25">
      <c r="C2985"/>
      <c r="D2985" s="170"/>
      <c r="E2985"/>
    </row>
    <row r="2986" spans="3:5" x14ac:dyDescent="0.25">
      <c r="C2986"/>
      <c r="D2986" s="170"/>
      <c r="E2986"/>
    </row>
    <row r="2987" spans="3:5" x14ac:dyDescent="0.25">
      <c r="C2987"/>
      <c r="D2987" s="170"/>
      <c r="E2987"/>
    </row>
    <row r="2988" spans="3:5" x14ac:dyDescent="0.25">
      <c r="C2988"/>
      <c r="D2988" s="170"/>
      <c r="E2988"/>
    </row>
    <row r="2989" spans="3:5" x14ac:dyDescent="0.25">
      <c r="C2989"/>
      <c r="D2989" s="170"/>
      <c r="E2989"/>
    </row>
    <row r="2990" spans="3:5" x14ac:dyDescent="0.25">
      <c r="C2990"/>
      <c r="D2990" s="170"/>
      <c r="E2990"/>
    </row>
    <row r="2991" spans="3:5" x14ac:dyDescent="0.25">
      <c r="C2991"/>
      <c r="D2991" s="170"/>
      <c r="E2991"/>
    </row>
    <row r="2992" spans="3:5" x14ac:dyDescent="0.25">
      <c r="C2992"/>
      <c r="D2992" s="170"/>
      <c r="E2992"/>
    </row>
    <row r="2993" spans="3:5" x14ac:dyDescent="0.25">
      <c r="C2993"/>
      <c r="D2993" s="170"/>
      <c r="E2993"/>
    </row>
    <row r="2994" spans="3:5" x14ac:dyDescent="0.25">
      <c r="C2994"/>
      <c r="D2994" s="170"/>
      <c r="E2994"/>
    </row>
    <row r="2995" spans="3:5" x14ac:dyDescent="0.25">
      <c r="C2995"/>
      <c r="D2995" s="170"/>
      <c r="E2995"/>
    </row>
    <row r="2996" spans="3:5" x14ac:dyDescent="0.25">
      <c r="C2996"/>
      <c r="D2996" s="170"/>
      <c r="E2996"/>
    </row>
    <row r="2997" spans="3:5" x14ac:dyDescent="0.25">
      <c r="C2997"/>
      <c r="D2997" s="170"/>
      <c r="E2997"/>
    </row>
    <row r="2998" spans="3:5" x14ac:dyDescent="0.25">
      <c r="C2998"/>
      <c r="D2998" s="170"/>
      <c r="E2998"/>
    </row>
    <row r="2999" spans="3:5" x14ac:dyDescent="0.25">
      <c r="C2999"/>
      <c r="D2999" s="170"/>
      <c r="E2999"/>
    </row>
    <row r="3000" spans="3:5" x14ac:dyDescent="0.25">
      <c r="C3000"/>
      <c r="D3000" s="170"/>
      <c r="E3000"/>
    </row>
    <row r="3001" spans="3:5" x14ac:dyDescent="0.25">
      <c r="C3001"/>
      <c r="D3001" s="170"/>
      <c r="E3001"/>
    </row>
    <row r="3002" spans="3:5" x14ac:dyDescent="0.25">
      <c r="C3002"/>
      <c r="D3002" s="170"/>
      <c r="E3002"/>
    </row>
    <row r="3003" spans="3:5" x14ac:dyDescent="0.25">
      <c r="C3003"/>
      <c r="D3003" s="170"/>
      <c r="E3003"/>
    </row>
    <row r="3004" spans="3:5" x14ac:dyDescent="0.25">
      <c r="C3004"/>
      <c r="D3004" s="170"/>
      <c r="E3004"/>
    </row>
    <row r="3005" spans="3:5" x14ac:dyDescent="0.25">
      <c r="C3005"/>
      <c r="D3005" s="170"/>
      <c r="E3005"/>
    </row>
    <row r="3006" spans="3:5" x14ac:dyDescent="0.25">
      <c r="C3006"/>
      <c r="D3006" s="170"/>
      <c r="E3006"/>
    </row>
    <row r="3007" spans="3:5" x14ac:dyDescent="0.25">
      <c r="C3007"/>
      <c r="D3007" s="170"/>
      <c r="E3007"/>
    </row>
    <row r="3008" spans="3:5" x14ac:dyDescent="0.25">
      <c r="C3008"/>
      <c r="D3008" s="170"/>
      <c r="E3008"/>
    </row>
    <row r="3009" spans="3:5" x14ac:dyDescent="0.25">
      <c r="C3009"/>
      <c r="D3009" s="170"/>
      <c r="E3009"/>
    </row>
    <row r="3010" spans="3:5" x14ac:dyDescent="0.25">
      <c r="C3010"/>
      <c r="D3010" s="170"/>
      <c r="E3010"/>
    </row>
    <row r="3011" spans="3:5" x14ac:dyDescent="0.25">
      <c r="C3011"/>
      <c r="D3011" s="170"/>
      <c r="E3011"/>
    </row>
    <row r="3012" spans="3:5" x14ac:dyDescent="0.25">
      <c r="C3012"/>
      <c r="D3012" s="170"/>
      <c r="E3012"/>
    </row>
    <row r="3013" spans="3:5" x14ac:dyDescent="0.25">
      <c r="C3013"/>
      <c r="D3013" s="170"/>
      <c r="E3013"/>
    </row>
    <row r="3014" spans="3:5" x14ac:dyDescent="0.25">
      <c r="C3014"/>
      <c r="D3014" s="170"/>
      <c r="E3014"/>
    </row>
    <row r="3015" spans="3:5" x14ac:dyDescent="0.25">
      <c r="C3015"/>
      <c r="D3015" s="170"/>
      <c r="E3015"/>
    </row>
    <row r="3016" spans="3:5" x14ac:dyDescent="0.25">
      <c r="C3016"/>
      <c r="D3016" s="170"/>
      <c r="E3016"/>
    </row>
    <row r="3017" spans="3:5" x14ac:dyDescent="0.25">
      <c r="C3017"/>
      <c r="D3017" s="170"/>
      <c r="E3017"/>
    </row>
    <row r="3018" spans="3:5" x14ac:dyDescent="0.25">
      <c r="C3018"/>
      <c r="D3018" s="170"/>
      <c r="E3018"/>
    </row>
    <row r="3019" spans="3:5" x14ac:dyDescent="0.25">
      <c r="C3019"/>
      <c r="D3019" s="170"/>
      <c r="E3019"/>
    </row>
    <row r="3020" spans="3:5" x14ac:dyDescent="0.25">
      <c r="C3020"/>
      <c r="D3020" s="170"/>
      <c r="E3020"/>
    </row>
    <row r="3021" spans="3:5" x14ac:dyDescent="0.25">
      <c r="C3021"/>
      <c r="D3021" s="170"/>
      <c r="E3021"/>
    </row>
    <row r="3022" spans="3:5" x14ac:dyDescent="0.25">
      <c r="C3022"/>
      <c r="D3022" s="170"/>
      <c r="E3022"/>
    </row>
    <row r="3023" spans="3:5" x14ac:dyDescent="0.25">
      <c r="C3023"/>
      <c r="D3023" s="170"/>
      <c r="E3023"/>
    </row>
    <row r="3024" spans="3:5" x14ac:dyDescent="0.25">
      <c r="C3024"/>
      <c r="D3024" s="170"/>
      <c r="E3024"/>
    </row>
    <row r="3025" spans="3:5" x14ac:dyDescent="0.25">
      <c r="C3025"/>
      <c r="D3025" s="170"/>
      <c r="E3025"/>
    </row>
    <row r="3026" spans="3:5" x14ac:dyDescent="0.25">
      <c r="C3026"/>
      <c r="D3026" s="170"/>
      <c r="E3026"/>
    </row>
    <row r="3027" spans="3:5" x14ac:dyDescent="0.25">
      <c r="C3027"/>
      <c r="D3027" s="170"/>
      <c r="E3027"/>
    </row>
    <row r="3028" spans="3:5" x14ac:dyDescent="0.25">
      <c r="C3028"/>
      <c r="D3028" s="170"/>
      <c r="E3028"/>
    </row>
    <row r="3029" spans="3:5" x14ac:dyDescent="0.25">
      <c r="C3029"/>
      <c r="D3029" s="170"/>
      <c r="E3029"/>
    </row>
    <row r="3030" spans="3:5" x14ac:dyDescent="0.25">
      <c r="C3030"/>
      <c r="D3030" s="170"/>
      <c r="E3030"/>
    </row>
    <row r="3031" spans="3:5" x14ac:dyDescent="0.25">
      <c r="C3031"/>
      <c r="D3031" s="170"/>
      <c r="E3031"/>
    </row>
    <row r="3032" spans="3:5" x14ac:dyDescent="0.25">
      <c r="C3032"/>
      <c r="D3032" s="170"/>
      <c r="E3032"/>
    </row>
    <row r="3033" spans="3:5" x14ac:dyDescent="0.25">
      <c r="C3033"/>
      <c r="D3033" s="170"/>
      <c r="E3033"/>
    </row>
    <row r="3034" spans="3:5" x14ac:dyDescent="0.25">
      <c r="C3034"/>
      <c r="D3034" s="170"/>
      <c r="E3034"/>
    </row>
    <row r="3035" spans="3:5" x14ac:dyDescent="0.25">
      <c r="C3035"/>
      <c r="D3035" s="170"/>
      <c r="E3035"/>
    </row>
    <row r="3036" spans="3:5" x14ac:dyDescent="0.25">
      <c r="C3036"/>
      <c r="D3036" s="170"/>
      <c r="E3036"/>
    </row>
    <row r="3037" spans="3:5" x14ac:dyDescent="0.25">
      <c r="C3037"/>
      <c r="D3037" s="170"/>
      <c r="E3037"/>
    </row>
    <row r="3038" spans="3:5" x14ac:dyDescent="0.25">
      <c r="C3038"/>
      <c r="D3038" s="170"/>
      <c r="E3038"/>
    </row>
    <row r="3039" spans="3:5" x14ac:dyDescent="0.25">
      <c r="C3039"/>
      <c r="D3039" s="170"/>
      <c r="E3039"/>
    </row>
    <row r="3040" spans="3:5" x14ac:dyDescent="0.25">
      <c r="C3040"/>
      <c r="D3040" s="170"/>
      <c r="E3040"/>
    </row>
    <row r="3041" spans="3:5" x14ac:dyDescent="0.25">
      <c r="C3041"/>
      <c r="D3041" s="170"/>
      <c r="E3041"/>
    </row>
    <row r="3042" spans="3:5" x14ac:dyDescent="0.25">
      <c r="C3042"/>
      <c r="D3042" s="170"/>
      <c r="E3042"/>
    </row>
    <row r="3043" spans="3:5" x14ac:dyDescent="0.25">
      <c r="C3043"/>
      <c r="D3043" s="170"/>
      <c r="E3043"/>
    </row>
    <row r="3044" spans="3:5" x14ac:dyDescent="0.25">
      <c r="C3044"/>
      <c r="D3044" s="170"/>
      <c r="E3044"/>
    </row>
    <row r="3045" spans="3:5" x14ac:dyDescent="0.25">
      <c r="C3045"/>
      <c r="D3045" s="170"/>
      <c r="E3045"/>
    </row>
    <row r="3046" spans="3:5" x14ac:dyDescent="0.25">
      <c r="C3046"/>
      <c r="D3046" s="170"/>
      <c r="E3046"/>
    </row>
    <row r="3047" spans="3:5" x14ac:dyDescent="0.25">
      <c r="C3047"/>
      <c r="D3047" s="170"/>
      <c r="E3047"/>
    </row>
    <row r="3048" spans="3:5" x14ac:dyDescent="0.25">
      <c r="C3048"/>
      <c r="D3048" s="170"/>
      <c r="E3048"/>
    </row>
    <row r="3049" spans="3:5" x14ac:dyDescent="0.25">
      <c r="C3049"/>
      <c r="D3049" s="170"/>
      <c r="E3049"/>
    </row>
    <row r="3050" spans="3:5" x14ac:dyDescent="0.25">
      <c r="C3050"/>
      <c r="D3050" s="170"/>
      <c r="E3050"/>
    </row>
    <row r="3051" spans="3:5" x14ac:dyDescent="0.25">
      <c r="C3051"/>
      <c r="D3051" s="170"/>
      <c r="E3051"/>
    </row>
    <row r="3052" spans="3:5" x14ac:dyDescent="0.25">
      <c r="C3052"/>
      <c r="D3052" s="170"/>
      <c r="E3052"/>
    </row>
    <row r="3053" spans="3:5" x14ac:dyDescent="0.25">
      <c r="C3053"/>
      <c r="D3053" s="170"/>
      <c r="E3053"/>
    </row>
    <row r="3054" spans="3:5" x14ac:dyDescent="0.25">
      <c r="C3054"/>
      <c r="D3054" s="170"/>
      <c r="E3054"/>
    </row>
    <row r="3055" spans="3:5" x14ac:dyDescent="0.25">
      <c r="C3055"/>
      <c r="D3055" s="170"/>
      <c r="E3055"/>
    </row>
    <row r="3056" spans="3:5" x14ac:dyDescent="0.25">
      <c r="C3056"/>
      <c r="D3056" s="170"/>
      <c r="E3056"/>
    </row>
    <row r="3057" spans="3:5" x14ac:dyDescent="0.25">
      <c r="C3057"/>
      <c r="D3057" s="170"/>
      <c r="E3057"/>
    </row>
    <row r="3058" spans="3:5" x14ac:dyDescent="0.25">
      <c r="C3058"/>
      <c r="D3058" s="170"/>
      <c r="E3058"/>
    </row>
    <row r="3059" spans="3:5" x14ac:dyDescent="0.25">
      <c r="C3059"/>
      <c r="D3059" s="170"/>
      <c r="E3059"/>
    </row>
    <row r="3060" spans="3:5" x14ac:dyDescent="0.25">
      <c r="C3060"/>
      <c r="D3060" s="170"/>
      <c r="E3060"/>
    </row>
    <row r="3061" spans="3:5" x14ac:dyDescent="0.25">
      <c r="C3061"/>
      <c r="D3061" s="170"/>
      <c r="E3061"/>
    </row>
    <row r="3062" spans="3:5" x14ac:dyDescent="0.25">
      <c r="C3062"/>
      <c r="D3062" s="170"/>
      <c r="E3062"/>
    </row>
    <row r="3063" spans="3:5" x14ac:dyDescent="0.25">
      <c r="C3063"/>
      <c r="D3063" s="170"/>
      <c r="E3063"/>
    </row>
    <row r="3064" spans="3:5" x14ac:dyDescent="0.25">
      <c r="C3064"/>
      <c r="D3064" s="170"/>
      <c r="E3064"/>
    </row>
    <row r="3065" spans="3:5" x14ac:dyDescent="0.25">
      <c r="C3065"/>
      <c r="D3065" s="170"/>
      <c r="E3065"/>
    </row>
    <row r="3066" spans="3:5" x14ac:dyDescent="0.25">
      <c r="C3066"/>
      <c r="D3066" s="170"/>
      <c r="E3066"/>
    </row>
    <row r="3067" spans="3:5" x14ac:dyDescent="0.25">
      <c r="C3067"/>
      <c r="D3067" s="170"/>
      <c r="E3067"/>
    </row>
    <row r="3068" spans="3:5" x14ac:dyDescent="0.25">
      <c r="C3068"/>
      <c r="D3068" s="170"/>
      <c r="E3068"/>
    </row>
    <row r="3069" spans="3:5" x14ac:dyDescent="0.25">
      <c r="C3069"/>
      <c r="D3069" s="170"/>
      <c r="E3069"/>
    </row>
    <row r="3070" spans="3:5" x14ac:dyDescent="0.25">
      <c r="C3070"/>
      <c r="D3070" s="170"/>
      <c r="E3070"/>
    </row>
    <row r="3071" spans="3:5" x14ac:dyDescent="0.25">
      <c r="C3071"/>
      <c r="D3071" s="170"/>
      <c r="E3071"/>
    </row>
    <row r="3072" spans="3:5" x14ac:dyDescent="0.25">
      <c r="C3072"/>
      <c r="D3072" s="170"/>
      <c r="E3072"/>
    </row>
    <row r="3073" spans="3:5" x14ac:dyDescent="0.25">
      <c r="C3073"/>
      <c r="D3073" s="170"/>
      <c r="E3073"/>
    </row>
    <row r="3074" spans="3:5" x14ac:dyDescent="0.25">
      <c r="C3074"/>
      <c r="D3074" s="170"/>
      <c r="E3074"/>
    </row>
    <row r="3075" spans="3:5" x14ac:dyDescent="0.25">
      <c r="C3075"/>
      <c r="D3075" s="170"/>
      <c r="E3075"/>
    </row>
    <row r="3076" spans="3:5" x14ac:dyDescent="0.25">
      <c r="C3076"/>
      <c r="D3076" s="170"/>
      <c r="E3076"/>
    </row>
    <row r="3077" spans="3:5" x14ac:dyDescent="0.25">
      <c r="C3077"/>
      <c r="D3077" s="170"/>
      <c r="E3077"/>
    </row>
    <row r="3078" spans="3:5" x14ac:dyDescent="0.25">
      <c r="C3078"/>
      <c r="D3078" s="170"/>
      <c r="E3078"/>
    </row>
    <row r="3079" spans="3:5" x14ac:dyDescent="0.25">
      <c r="C3079"/>
      <c r="D3079" s="170"/>
      <c r="E3079"/>
    </row>
    <row r="3080" spans="3:5" x14ac:dyDescent="0.25">
      <c r="C3080"/>
      <c r="D3080" s="170"/>
      <c r="E3080"/>
    </row>
    <row r="3081" spans="3:5" x14ac:dyDescent="0.25">
      <c r="C3081"/>
      <c r="D3081" s="170"/>
      <c r="E3081"/>
    </row>
    <row r="3082" spans="3:5" x14ac:dyDescent="0.25">
      <c r="C3082"/>
      <c r="D3082" s="170"/>
      <c r="E3082"/>
    </row>
    <row r="3083" spans="3:5" x14ac:dyDescent="0.25">
      <c r="C3083"/>
      <c r="D3083" s="170"/>
      <c r="E3083"/>
    </row>
    <row r="3084" spans="3:5" x14ac:dyDescent="0.25">
      <c r="C3084"/>
      <c r="D3084" s="170"/>
      <c r="E3084"/>
    </row>
    <row r="3085" spans="3:5" x14ac:dyDescent="0.25">
      <c r="C3085"/>
      <c r="D3085" s="170"/>
      <c r="E3085"/>
    </row>
    <row r="3086" spans="3:5" x14ac:dyDescent="0.25">
      <c r="C3086"/>
      <c r="D3086" s="170"/>
      <c r="E3086"/>
    </row>
    <row r="3087" spans="3:5" x14ac:dyDescent="0.25">
      <c r="C3087"/>
      <c r="D3087" s="170"/>
      <c r="E3087"/>
    </row>
    <row r="3088" spans="3:5" x14ac:dyDescent="0.25">
      <c r="C3088"/>
      <c r="D3088" s="170"/>
      <c r="E3088"/>
    </row>
    <row r="3089" spans="3:5" x14ac:dyDescent="0.25">
      <c r="C3089"/>
      <c r="D3089" s="170"/>
      <c r="E3089"/>
    </row>
    <row r="3090" spans="3:5" x14ac:dyDescent="0.25">
      <c r="C3090"/>
      <c r="D3090" s="170"/>
      <c r="E3090"/>
    </row>
    <row r="3091" spans="3:5" x14ac:dyDescent="0.25">
      <c r="C3091"/>
      <c r="D3091" s="170"/>
      <c r="E3091"/>
    </row>
    <row r="3092" spans="3:5" x14ac:dyDescent="0.25">
      <c r="C3092"/>
      <c r="D3092" s="170"/>
      <c r="E3092"/>
    </row>
    <row r="3093" spans="3:5" x14ac:dyDescent="0.25">
      <c r="C3093"/>
      <c r="D3093" s="170"/>
      <c r="E3093"/>
    </row>
    <row r="3094" spans="3:5" x14ac:dyDescent="0.25">
      <c r="C3094"/>
      <c r="D3094" s="170"/>
      <c r="E3094"/>
    </row>
    <row r="3095" spans="3:5" x14ac:dyDescent="0.25">
      <c r="C3095"/>
      <c r="D3095" s="170"/>
      <c r="E3095"/>
    </row>
    <row r="3096" spans="3:5" x14ac:dyDescent="0.25">
      <c r="C3096"/>
      <c r="D3096" s="170"/>
      <c r="E3096"/>
    </row>
    <row r="3097" spans="3:5" x14ac:dyDescent="0.25">
      <c r="C3097"/>
      <c r="D3097" s="170"/>
      <c r="E3097"/>
    </row>
    <row r="3098" spans="3:5" x14ac:dyDescent="0.25">
      <c r="C3098"/>
      <c r="D3098" s="170"/>
      <c r="E3098"/>
    </row>
    <row r="3099" spans="3:5" x14ac:dyDescent="0.25">
      <c r="C3099"/>
      <c r="D3099" s="170"/>
      <c r="E3099"/>
    </row>
    <row r="3100" spans="3:5" x14ac:dyDescent="0.25">
      <c r="C3100"/>
      <c r="D3100" s="170"/>
      <c r="E3100"/>
    </row>
    <row r="3101" spans="3:5" x14ac:dyDescent="0.25">
      <c r="C3101"/>
      <c r="D3101" s="170"/>
      <c r="E3101"/>
    </row>
    <row r="3102" spans="3:5" x14ac:dyDescent="0.25">
      <c r="C3102"/>
      <c r="D3102" s="170"/>
      <c r="E3102"/>
    </row>
    <row r="3103" spans="3:5" x14ac:dyDescent="0.25">
      <c r="C3103"/>
      <c r="D3103" s="170"/>
      <c r="E3103"/>
    </row>
    <row r="3104" spans="3:5" x14ac:dyDescent="0.25">
      <c r="C3104"/>
      <c r="D3104" s="170"/>
      <c r="E3104"/>
    </row>
    <row r="3105" spans="3:5" x14ac:dyDescent="0.25">
      <c r="C3105"/>
      <c r="D3105" s="170"/>
      <c r="E3105"/>
    </row>
    <row r="3106" spans="3:5" x14ac:dyDescent="0.25">
      <c r="C3106"/>
      <c r="D3106" s="170"/>
      <c r="E3106"/>
    </row>
    <row r="3107" spans="3:5" x14ac:dyDescent="0.25">
      <c r="C3107"/>
      <c r="D3107" s="170"/>
      <c r="E3107"/>
    </row>
    <row r="3108" spans="3:5" x14ac:dyDescent="0.25">
      <c r="C3108"/>
      <c r="D3108" s="170"/>
      <c r="E3108"/>
    </row>
    <row r="3109" spans="3:5" x14ac:dyDescent="0.25">
      <c r="C3109"/>
      <c r="D3109" s="170"/>
      <c r="E3109"/>
    </row>
    <row r="3110" spans="3:5" x14ac:dyDescent="0.25">
      <c r="C3110"/>
      <c r="D3110" s="170"/>
      <c r="E3110"/>
    </row>
    <row r="3111" spans="3:5" x14ac:dyDescent="0.25">
      <c r="C3111"/>
      <c r="D3111" s="170"/>
      <c r="E3111"/>
    </row>
    <row r="3112" spans="3:5" x14ac:dyDescent="0.25">
      <c r="C3112"/>
      <c r="D3112" s="170"/>
      <c r="E3112"/>
    </row>
    <row r="3113" spans="3:5" x14ac:dyDescent="0.25">
      <c r="C3113"/>
      <c r="D3113" s="170"/>
      <c r="E3113"/>
    </row>
    <row r="3114" spans="3:5" x14ac:dyDescent="0.25">
      <c r="C3114"/>
      <c r="D3114" s="170"/>
      <c r="E3114"/>
    </row>
    <row r="3115" spans="3:5" x14ac:dyDescent="0.25">
      <c r="C3115"/>
      <c r="D3115" s="170"/>
      <c r="E3115"/>
    </row>
    <row r="3116" spans="3:5" x14ac:dyDescent="0.25">
      <c r="C3116"/>
      <c r="D3116" s="170"/>
      <c r="E3116"/>
    </row>
    <row r="3117" spans="3:5" x14ac:dyDescent="0.25">
      <c r="C3117"/>
      <c r="D3117" s="170"/>
      <c r="E3117"/>
    </row>
    <row r="3118" spans="3:5" x14ac:dyDescent="0.25">
      <c r="C3118"/>
      <c r="D3118" s="170"/>
      <c r="E3118"/>
    </row>
    <row r="3119" spans="3:5" x14ac:dyDescent="0.25">
      <c r="C3119"/>
      <c r="D3119" s="170"/>
      <c r="E3119"/>
    </row>
    <row r="3120" spans="3:5" x14ac:dyDescent="0.25">
      <c r="C3120"/>
      <c r="D3120" s="170"/>
      <c r="E3120"/>
    </row>
    <row r="3121" spans="3:5" x14ac:dyDescent="0.25">
      <c r="C3121"/>
      <c r="D3121" s="170"/>
      <c r="E3121"/>
    </row>
    <row r="3122" spans="3:5" x14ac:dyDescent="0.25">
      <c r="C3122"/>
      <c r="D3122" s="170"/>
      <c r="E3122"/>
    </row>
    <row r="3123" spans="3:5" x14ac:dyDescent="0.25">
      <c r="C3123"/>
      <c r="D3123" s="170"/>
      <c r="E3123"/>
    </row>
    <row r="3124" spans="3:5" x14ac:dyDescent="0.25">
      <c r="C3124"/>
      <c r="D3124" s="170"/>
      <c r="E3124"/>
    </row>
    <row r="3125" spans="3:5" x14ac:dyDescent="0.25">
      <c r="C3125"/>
      <c r="D3125" s="170"/>
      <c r="E3125"/>
    </row>
    <row r="3126" spans="3:5" x14ac:dyDescent="0.25">
      <c r="C3126"/>
      <c r="D3126" s="170"/>
      <c r="E3126"/>
    </row>
    <row r="3127" spans="3:5" x14ac:dyDescent="0.25">
      <c r="C3127"/>
      <c r="D3127" s="170"/>
      <c r="E3127"/>
    </row>
    <row r="3128" spans="3:5" x14ac:dyDescent="0.25">
      <c r="C3128"/>
      <c r="D3128" s="170"/>
      <c r="E3128"/>
    </row>
    <row r="3129" spans="3:5" x14ac:dyDescent="0.25">
      <c r="C3129"/>
      <c r="D3129" s="170"/>
      <c r="E3129"/>
    </row>
    <row r="3130" spans="3:5" x14ac:dyDescent="0.25">
      <c r="C3130"/>
      <c r="D3130" s="170"/>
      <c r="E3130"/>
    </row>
    <row r="3131" spans="3:5" x14ac:dyDescent="0.25">
      <c r="C3131"/>
      <c r="D3131" s="170"/>
      <c r="E3131"/>
    </row>
    <row r="3132" spans="3:5" x14ac:dyDescent="0.25">
      <c r="C3132"/>
      <c r="D3132" s="170"/>
      <c r="E3132"/>
    </row>
    <row r="3133" spans="3:5" x14ac:dyDescent="0.25">
      <c r="C3133"/>
      <c r="D3133" s="170"/>
      <c r="E3133"/>
    </row>
    <row r="3134" spans="3:5" x14ac:dyDescent="0.25">
      <c r="C3134"/>
      <c r="D3134" s="170"/>
      <c r="E3134"/>
    </row>
    <row r="3135" spans="3:5" x14ac:dyDescent="0.25">
      <c r="C3135"/>
      <c r="D3135" s="170"/>
      <c r="E3135"/>
    </row>
    <row r="3136" spans="3:5" x14ac:dyDescent="0.25">
      <c r="C3136"/>
      <c r="D3136" s="170"/>
      <c r="E3136"/>
    </row>
    <row r="3137" spans="3:5" x14ac:dyDescent="0.25">
      <c r="C3137"/>
      <c r="D3137" s="170"/>
      <c r="E3137"/>
    </row>
    <row r="3138" spans="3:5" x14ac:dyDescent="0.25">
      <c r="C3138"/>
      <c r="D3138" s="170"/>
      <c r="E3138"/>
    </row>
    <row r="3139" spans="3:5" x14ac:dyDescent="0.25">
      <c r="C3139"/>
      <c r="D3139" s="170"/>
      <c r="E3139"/>
    </row>
    <row r="3140" spans="3:5" x14ac:dyDescent="0.25">
      <c r="C3140"/>
      <c r="D3140" s="170"/>
      <c r="E3140"/>
    </row>
    <row r="3141" spans="3:5" x14ac:dyDescent="0.25">
      <c r="C3141"/>
      <c r="D3141" s="170"/>
      <c r="E3141"/>
    </row>
    <row r="3142" spans="3:5" x14ac:dyDescent="0.25">
      <c r="C3142"/>
      <c r="D3142" s="170"/>
      <c r="E3142"/>
    </row>
    <row r="3143" spans="3:5" x14ac:dyDescent="0.25">
      <c r="C3143"/>
      <c r="D3143" s="170"/>
      <c r="E3143"/>
    </row>
    <row r="3144" spans="3:5" x14ac:dyDescent="0.25">
      <c r="C3144"/>
      <c r="D3144" s="170"/>
      <c r="E3144"/>
    </row>
    <row r="3145" spans="3:5" x14ac:dyDescent="0.25">
      <c r="C3145"/>
      <c r="D3145" s="170"/>
      <c r="E3145"/>
    </row>
    <row r="3146" spans="3:5" x14ac:dyDescent="0.25">
      <c r="C3146"/>
      <c r="D3146" s="170"/>
      <c r="E3146"/>
    </row>
    <row r="3147" spans="3:5" x14ac:dyDescent="0.25">
      <c r="C3147"/>
      <c r="D3147" s="170"/>
      <c r="E3147"/>
    </row>
    <row r="3148" spans="3:5" x14ac:dyDescent="0.25">
      <c r="C3148"/>
      <c r="D3148" s="170"/>
      <c r="E3148"/>
    </row>
    <row r="3149" spans="3:5" x14ac:dyDescent="0.25">
      <c r="C3149"/>
      <c r="D3149" s="170"/>
      <c r="E3149"/>
    </row>
    <row r="3150" spans="3:5" x14ac:dyDescent="0.25">
      <c r="C3150"/>
      <c r="D3150" s="170"/>
      <c r="E3150"/>
    </row>
    <row r="3151" spans="3:5" x14ac:dyDescent="0.25">
      <c r="C3151"/>
      <c r="D3151" s="170"/>
      <c r="E3151"/>
    </row>
    <row r="3152" spans="3:5" x14ac:dyDescent="0.25">
      <c r="C3152"/>
      <c r="D3152" s="170"/>
      <c r="E3152"/>
    </row>
    <row r="3153" spans="3:5" x14ac:dyDescent="0.25">
      <c r="C3153"/>
      <c r="D3153" s="170"/>
      <c r="E3153"/>
    </row>
    <row r="3154" spans="3:5" x14ac:dyDescent="0.25">
      <c r="C3154"/>
      <c r="D3154" s="170"/>
      <c r="E3154"/>
    </row>
    <row r="3155" spans="3:5" x14ac:dyDescent="0.25">
      <c r="C3155"/>
      <c r="D3155" s="170"/>
      <c r="E3155"/>
    </row>
    <row r="3156" spans="3:5" x14ac:dyDescent="0.25">
      <c r="C3156"/>
      <c r="D3156" s="170"/>
      <c r="E3156"/>
    </row>
    <row r="3157" spans="3:5" x14ac:dyDescent="0.25">
      <c r="C3157"/>
      <c r="D3157" s="170"/>
      <c r="E3157"/>
    </row>
    <row r="3158" spans="3:5" x14ac:dyDescent="0.25">
      <c r="C3158"/>
      <c r="D3158" s="170"/>
      <c r="E3158"/>
    </row>
    <row r="3159" spans="3:5" x14ac:dyDescent="0.25">
      <c r="C3159"/>
      <c r="D3159" s="170"/>
      <c r="E3159"/>
    </row>
    <row r="3160" spans="3:5" x14ac:dyDescent="0.25">
      <c r="C3160"/>
      <c r="D3160" s="170"/>
      <c r="E3160"/>
    </row>
    <row r="3161" spans="3:5" x14ac:dyDescent="0.25">
      <c r="C3161"/>
      <c r="D3161" s="170"/>
      <c r="E3161"/>
    </row>
    <row r="3162" spans="3:5" x14ac:dyDescent="0.25">
      <c r="C3162"/>
      <c r="D3162" s="170"/>
      <c r="E3162"/>
    </row>
    <row r="3163" spans="3:5" x14ac:dyDescent="0.25">
      <c r="C3163"/>
      <c r="D3163" s="170"/>
      <c r="E3163"/>
    </row>
    <row r="3164" spans="3:5" x14ac:dyDescent="0.25">
      <c r="C3164"/>
      <c r="D3164" s="170"/>
      <c r="E3164"/>
    </row>
    <row r="3165" spans="3:5" x14ac:dyDescent="0.25">
      <c r="C3165"/>
      <c r="D3165" s="170"/>
      <c r="E3165"/>
    </row>
    <row r="3166" spans="3:5" x14ac:dyDescent="0.25">
      <c r="C3166"/>
      <c r="D3166" s="170"/>
      <c r="E3166"/>
    </row>
    <row r="3167" spans="3:5" x14ac:dyDescent="0.25">
      <c r="C3167"/>
      <c r="D3167" s="170"/>
      <c r="E3167"/>
    </row>
    <row r="3168" spans="3:5" x14ac:dyDescent="0.25">
      <c r="C3168"/>
      <c r="D3168" s="170"/>
      <c r="E3168"/>
    </row>
    <row r="3169" spans="3:5" x14ac:dyDescent="0.25">
      <c r="C3169"/>
      <c r="D3169" s="170"/>
      <c r="E3169"/>
    </row>
    <row r="3170" spans="3:5" x14ac:dyDescent="0.25">
      <c r="C3170"/>
      <c r="D3170" s="170"/>
      <c r="E3170"/>
    </row>
    <row r="3171" spans="3:5" x14ac:dyDescent="0.25">
      <c r="C3171"/>
      <c r="D3171" s="170"/>
      <c r="E3171"/>
    </row>
    <row r="3172" spans="3:5" x14ac:dyDescent="0.25">
      <c r="C3172"/>
      <c r="D3172" s="170"/>
      <c r="E3172"/>
    </row>
    <row r="3173" spans="3:5" x14ac:dyDescent="0.25">
      <c r="C3173"/>
      <c r="D3173" s="170"/>
      <c r="E3173"/>
    </row>
    <row r="3174" spans="3:5" x14ac:dyDescent="0.25">
      <c r="C3174"/>
      <c r="D3174" s="170"/>
      <c r="E3174"/>
    </row>
    <row r="3175" spans="3:5" x14ac:dyDescent="0.25">
      <c r="C3175"/>
      <c r="D3175" s="170"/>
      <c r="E3175"/>
    </row>
    <row r="3176" spans="3:5" x14ac:dyDescent="0.25">
      <c r="C3176"/>
      <c r="D3176" s="170"/>
      <c r="E3176"/>
    </row>
    <row r="3177" spans="3:5" x14ac:dyDescent="0.25">
      <c r="C3177"/>
      <c r="D3177" s="170"/>
      <c r="E3177"/>
    </row>
    <row r="3178" spans="3:5" x14ac:dyDescent="0.25">
      <c r="C3178"/>
      <c r="D3178" s="170"/>
      <c r="E3178"/>
    </row>
    <row r="3179" spans="3:5" x14ac:dyDescent="0.25">
      <c r="C3179"/>
      <c r="D3179" s="170"/>
      <c r="E3179"/>
    </row>
    <row r="3180" spans="3:5" x14ac:dyDescent="0.25">
      <c r="C3180"/>
      <c r="D3180" s="170"/>
      <c r="E3180"/>
    </row>
    <row r="3181" spans="3:5" x14ac:dyDescent="0.25">
      <c r="C3181"/>
      <c r="D3181" s="170"/>
      <c r="E3181"/>
    </row>
    <row r="3182" spans="3:5" x14ac:dyDescent="0.25">
      <c r="C3182"/>
      <c r="D3182" s="170"/>
      <c r="E3182"/>
    </row>
    <row r="3183" spans="3:5" x14ac:dyDescent="0.25">
      <c r="C3183"/>
      <c r="D3183" s="170"/>
      <c r="E3183"/>
    </row>
    <row r="3184" spans="3:5" x14ac:dyDescent="0.25">
      <c r="C3184"/>
      <c r="D3184" s="170"/>
      <c r="E3184"/>
    </row>
    <row r="3185" spans="3:5" x14ac:dyDescent="0.25">
      <c r="C3185"/>
      <c r="D3185" s="170"/>
      <c r="E3185"/>
    </row>
    <row r="3186" spans="3:5" x14ac:dyDescent="0.25">
      <c r="C3186"/>
      <c r="D3186" s="170"/>
      <c r="E3186"/>
    </row>
    <row r="3187" spans="3:5" x14ac:dyDescent="0.25">
      <c r="C3187"/>
      <c r="D3187" s="170"/>
      <c r="E3187"/>
    </row>
    <row r="3188" spans="3:5" x14ac:dyDescent="0.25">
      <c r="C3188"/>
      <c r="D3188" s="170"/>
      <c r="E3188"/>
    </row>
    <row r="3189" spans="3:5" x14ac:dyDescent="0.25">
      <c r="C3189"/>
      <c r="D3189" s="170"/>
      <c r="E3189"/>
    </row>
    <row r="3190" spans="3:5" x14ac:dyDescent="0.25">
      <c r="C3190"/>
      <c r="D3190" s="170"/>
      <c r="E3190"/>
    </row>
    <row r="3191" spans="3:5" x14ac:dyDescent="0.25">
      <c r="C3191"/>
      <c r="D3191" s="170"/>
      <c r="E3191"/>
    </row>
    <row r="3192" spans="3:5" x14ac:dyDescent="0.25">
      <c r="C3192"/>
      <c r="D3192" s="170"/>
      <c r="E3192"/>
    </row>
    <row r="3193" spans="3:5" x14ac:dyDescent="0.25">
      <c r="C3193"/>
      <c r="D3193" s="170"/>
      <c r="E3193"/>
    </row>
    <row r="3194" spans="3:5" x14ac:dyDescent="0.25">
      <c r="C3194"/>
      <c r="D3194" s="170"/>
      <c r="E3194"/>
    </row>
    <row r="3195" spans="3:5" x14ac:dyDescent="0.25">
      <c r="C3195"/>
      <c r="D3195" s="170"/>
      <c r="E3195"/>
    </row>
    <row r="3196" spans="3:5" x14ac:dyDescent="0.25">
      <c r="C3196"/>
      <c r="D3196" s="170"/>
      <c r="E3196"/>
    </row>
    <row r="3197" spans="3:5" x14ac:dyDescent="0.25">
      <c r="C3197"/>
      <c r="D3197" s="170"/>
      <c r="E3197"/>
    </row>
    <row r="3198" spans="3:5" x14ac:dyDescent="0.25">
      <c r="C3198"/>
      <c r="D3198" s="170"/>
      <c r="E3198"/>
    </row>
    <row r="3199" spans="3:5" x14ac:dyDescent="0.25">
      <c r="C3199"/>
      <c r="D3199" s="170"/>
      <c r="E3199"/>
    </row>
    <row r="3200" spans="3:5" x14ac:dyDescent="0.25">
      <c r="C3200"/>
      <c r="D3200" s="170"/>
      <c r="E3200"/>
    </row>
    <row r="3201" spans="3:5" x14ac:dyDescent="0.25">
      <c r="C3201"/>
      <c r="D3201" s="170"/>
      <c r="E3201"/>
    </row>
    <row r="3202" spans="3:5" x14ac:dyDescent="0.25">
      <c r="C3202"/>
      <c r="D3202" s="170"/>
      <c r="E3202"/>
    </row>
    <row r="3203" spans="3:5" x14ac:dyDescent="0.25">
      <c r="C3203"/>
      <c r="D3203" s="170"/>
      <c r="E3203"/>
    </row>
    <row r="3204" spans="3:5" x14ac:dyDescent="0.25">
      <c r="C3204"/>
      <c r="D3204" s="170"/>
      <c r="E3204"/>
    </row>
    <row r="3205" spans="3:5" x14ac:dyDescent="0.25">
      <c r="C3205"/>
      <c r="D3205" s="170"/>
      <c r="E3205"/>
    </row>
    <row r="3206" spans="3:5" x14ac:dyDescent="0.25">
      <c r="C3206"/>
      <c r="D3206" s="170"/>
      <c r="E3206"/>
    </row>
    <row r="3207" spans="3:5" x14ac:dyDescent="0.25">
      <c r="C3207"/>
      <c r="D3207" s="170"/>
      <c r="E3207"/>
    </row>
    <row r="3208" spans="3:5" x14ac:dyDescent="0.25">
      <c r="C3208"/>
      <c r="D3208" s="170"/>
      <c r="E3208"/>
    </row>
    <row r="3209" spans="3:5" x14ac:dyDescent="0.25">
      <c r="C3209"/>
      <c r="D3209" s="170"/>
      <c r="E3209"/>
    </row>
    <row r="3210" spans="3:5" x14ac:dyDescent="0.25">
      <c r="C3210"/>
      <c r="D3210" s="170"/>
      <c r="E3210"/>
    </row>
    <row r="3211" spans="3:5" x14ac:dyDescent="0.25">
      <c r="C3211"/>
      <c r="D3211" s="170"/>
      <c r="E3211"/>
    </row>
    <row r="3212" spans="3:5" x14ac:dyDescent="0.25">
      <c r="C3212"/>
      <c r="D3212" s="170"/>
      <c r="E3212"/>
    </row>
    <row r="3213" spans="3:5" x14ac:dyDescent="0.25">
      <c r="C3213"/>
      <c r="D3213" s="170"/>
      <c r="E3213"/>
    </row>
    <row r="3214" spans="3:5" x14ac:dyDescent="0.25">
      <c r="C3214"/>
      <c r="D3214" s="170"/>
      <c r="E3214"/>
    </row>
    <row r="3215" spans="3:5" x14ac:dyDescent="0.25">
      <c r="C3215"/>
      <c r="D3215" s="170"/>
      <c r="E3215"/>
    </row>
    <row r="3216" spans="3:5" x14ac:dyDescent="0.25">
      <c r="C3216"/>
      <c r="D3216" s="170"/>
      <c r="E3216"/>
    </row>
    <row r="3217" spans="3:5" x14ac:dyDescent="0.25">
      <c r="C3217"/>
      <c r="D3217" s="170"/>
      <c r="E3217"/>
    </row>
    <row r="3218" spans="3:5" x14ac:dyDescent="0.25">
      <c r="C3218"/>
      <c r="D3218" s="170"/>
      <c r="E3218"/>
    </row>
    <row r="3219" spans="3:5" x14ac:dyDescent="0.25">
      <c r="C3219"/>
      <c r="D3219" s="170"/>
      <c r="E3219"/>
    </row>
    <row r="3220" spans="3:5" x14ac:dyDescent="0.25">
      <c r="C3220"/>
      <c r="D3220" s="170"/>
      <c r="E3220"/>
    </row>
    <row r="3221" spans="3:5" x14ac:dyDescent="0.25">
      <c r="C3221"/>
      <c r="D3221" s="170"/>
      <c r="E3221"/>
    </row>
    <row r="3222" spans="3:5" x14ac:dyDescent="0.25">
      <c r="C3222"/>
      <c r="D3222" s="170"/>
      <c r="E3222"/>
    </row>
    <row r="3223" spans="3:5" x14ac:dyDescent="0.25">
      <c r="C3223"/>
      <c r="D3223" s="170"/>
      <c r="E3223"/>
    </row>
    <row r="3224" spans="3:5" x14ac:dyDescent="0.25">
      <c r="C3224"/>
      <c r="D3224" s="170"/>
      <c r="E3224"/>
    </row>
    <row r="3225" spans="3:5" x14ac:dyDescent="0.25">
      <c r="C3225"/>
      <c r="D3225" s="170"/>
      <c r="E3225"/>
    </row>
    <row r="3226" spans="3:5" x14ac:dyDescent="0.25">
      <c r="C3226"/>
      <c r="D3226" s="170"/>
      <c r="E3226"/>
    </row>
    <row r="3227" spans="3:5" x14ac:dyDescent="0.25">
      <c r="C3227"/>
      <c r="D3227" s="170"/>
      <c r="E3227"/>
    </row>
    <row r="3228" spans="3:5" x14ac:dyDescent="0.25">
      <c r="C3228"/>
      <c r="D3228" s="170"/>
      <c r="E3228"/>
    </row>
    <row r="3229" spans="3:5" x14ac:dyDescent="0.25">
      <c r="C3229"/>
      <c r="D3229" s="170"/>
      <c r="E3229"/>
    </row>
    <row r="3230" spans="3:5" x14ac:dyDescent="0.25">
      <c r="C3230"/>
      <c r="D3230" s="170"/>
      <c r="E3230"/>
    </row>
    <row r="3231" spans="3:5" x14ac:dyDescent="0.25">
      <c r="C3231"/>
      <c r="D3231" s="170"/>
      <c r="E3231"/>
    </row>
    <row r="3232" spans="3:5" x14ac:dyDescent="0.25">
      <c r="C3232"/>
      <c r="D3232" s="170"/>
      <c r="E3232"/>
    </row>
    <row r="3233" spans="3:5" x14ac:dyDescent="0.25">
      <c r="C3233"/>
      <c r="D3233" s="170"/>
      <c r="E3233"/>
    </row>
    <row r="3234" spans="3:5" x14ac:dyDescent="0.25">
      <c r="C3234"/>
      <c r="D3234" s="170"/>
      <c r="E3234"/>
    </row>
    <row r="3235" spans="3:5" x14ac:dyDescent="0.25">
      <c r="C3235"/>
      <c r="D3235" s="170"/>
      <c r="E3235"/>
    </row>
    <row r="3236" spans="3:5" x14ac:dyDescent="0.25">
      <c r="C3236"/>
      <c r="D3236" s="170"/>
      <c r="E3236"/>
    </row>
    <row r="3237" spans="3:5" x14ac:dyDescent="0.25">
      <c r="C3237"/>
      <c r="D3237" s="170"/>
      <c r="E3237"/>
    </row>
    <row r="3238" spans="3:5" x14ac:dyDescent="0.25">
      <c r="C3238"/>
      <c r="D3238" s="170"/>
      <c r="E3238"/>
    </row>
    <row r="3239" spans="3:5" x14ac:dyDescent="0.25">
      <c r="C3239"/>
      <c r="D3239" s="170"/>
      <c r="E3239"/>
    </row>
    <row r="3240" spans="3:5" x14ac:dyDescent="0.25">
      <c r="C3240"/>
      <c r="D3240" s="170"/>
      <c r="E3240"/>
    </row>
    <row r="3241" spans="3:5" x14ac:dyDescent="0.25">
      <c r="C3241"/>
      <c r="D3241" s="170"/>
      <c r="E3241"/>
    </row>
    <row r="3242" spans="3:5" x14ac:dyDescent="0.25">
      <c r="C3242"/>
      <c r="D3242" s="170"/>
      <c r="E3242"/>
    </row>
    <row r="3243" spans="3:5" x14ac:dyDescent="0.25">
      <c r="C3243"/>
      <c r="D3243" s="170"/>
      <c r="E3243"/>
    </row>
    <row r="3244" spans="3:5" x14ac:dyDescent="0.25">
      <c r="C3244"/>
      <c r="D3244" s="170"/>
      <c r="E3244"/>
    </row>
    <row r="3245" spans="3:5" x14ac:dyDescent="0.25">
      <c r="C3245"/>
      <c r="D3245" s="170"/>
      <c r="E3245"/>
    </row>
    <row r="3246" spans="3:5" x14ac:dyDescent="0.25">
      <c r="C3246"/>
      <c r="D3246" s="170"/>
      <c r="E3246"/>
    </row>
    <row r="3247" spans="3:5" x14ac:dyDescent="0.25">
      <c r="C3247"/>
      <c r="D3247" s="170"/>
      <c r="E3247"/>
    </row>
    <row r="3248" spans="3:5" x14ac:dyDescent="0.25">
      <c r="C3248"/>
      <c r="D3248" s="170"/>
      <c r="E3248"/>
    </row>
    <row r="3249" spans="3:5" x14ac:dyDescent="0.25">
      <c r="C3249"/>
      <c r="D3249" s="170"/>
      <c r="E3249"/>
    </row>
    <row r="3250" spans="3:5" x14ac:dyDescent="0.25">
      <c r="C3250"/>
      <c r="D3250" s="170"/>
      <c r="E3250"/>
    </row>
    <row r="3251" spans="3:5" x14ac:dyDescent="0.25">
      <c r="C3251"/>
      <c r="D3251" s="170"/>
      <c r="E3251"/>
    </row>
    <row r="3252" spans="3:5" x14ac:dyDescent="0.25">
      <c r="C3252"/>
      <c r="D3252" s="170"/>
      <c r="E3252"/>
    </row>
    <row r="3253" spans="3:5" x14ac:dyDescent="0.25">
      <c r="C3253"/>
      <c r="D3253" s="170"/>
      <c r="E3253"/>
    </row>
    <row r="3254" spans="3:5" x14ac:dyDescent="0.25">
      <c r="C3254"/>
      <c r="D3254" s="170"/>
      <c r="E3254"/>
    </row>
    <row r="3255" spans="3:5" x14ac:dyDescent="0.25">
      <c r="C3255"/>
      <c r="D3255" s="170"/>
      <c r="E3255"/>
    </row>
    <row r="3256" spans="3:5" x14ac:dyDescent="0.25">
      <c r="C3256"/>
      <c r="D3256" s="170"/>
      <c r="E3256"/>
    </row>
    <row r="3257" spans="3:5" x14ac:dyDescent="0.25">
      <c r="C3257"/>
      <c r="D3257" s="170"/>
      <c r="E3257"/>
    </row>
    <row r="3258" spans="3:5" x14ac:dyDescent="0.25">
      <c r="C3258"/>
      <c r="D3258" s="170"/>
      <c r="E3258"/>
    </row>
    <row r="3259" spans="3:5" x14ac:dyDescent="0.25">
      <c r="C3259"/>
      <c r="D3259" s="170"/>
      <c r="E3259"/>
    </row>
    <row r="3260" spans="3:5" x14ac:dyDescent="0.25">
      <c r="C3260"/>
      <c r="D3260" s="170"/>
      <c r="E3260"/>
    </row>
    <row r="3261" spans="3:5" x14ac:dyDescent="0.25">
      <c r="C3261"/>
      <c r="D3261" s="170"/>
      <c r="E3261"/>
    </row>
    <row r="3262" spans="3:5" x14ac:dyDescent="0.25">
      <c r="C3262"/>
      <c r="D3262" s="170"/>
      <c r="E3262"/>
    </row>
    <row r="3263" spans="3:5" x14ac:dyDescent="0.25">
      <c r="C3263"/>
      <c r="D3263" s="170"/>
      <c r="E3263"/>
    </row>
    <row r="3264" spans="3:5" x14ac:dyDescent="0.25">
      <c r="C3264"/>
      <c r="D3264" s="170"/>
      <c r="E3264"/>
    </row>
    <row r="3265" spans="3:5" x14ac:dyDescent="0.25">
      <c r="C3265"/>
      <c r="D3265" s="170"/>
      <c r="E3265"/>
    </row>
    <row r="3266" spans="3:5" x14ac:dyDescent="0.25">
      <c r="C3266"/>
      <c r="D3266" s="170"/>
      <c r="E3266"/>
    </row>
    <row r="3267" spans="3:5" x14ac:dyDescent="0.25">
      <c r="C3267"/>
      <c r="D3267" s="170"/>
      <c r="E3267"/>
    </row>
    <row r="3268" spans="3:5" x14ac:dyDescent="0.25">
      <c r="C3268"/>
      <c r="D3268" s="170"/>
      <c r="E3268"/>
    </row>
    <row r="3269" spans="3:5" x14ac:dyDescent="0.25">
      <c r="C3269"/>
      <c r="D3269" s="170"/>
      <c r="E3269"/>
    </row>
    <row r="3270" spans="3:5" x14ac:dyDescent="0.25">
      <c r="C3270"/>
      <c r="D3270" s="170"/>
      <c r="E3270"/>
    </row>
    <row r="3271" spans="3:5" x14ac:dyDescent="0.25">
      <c r="C3271"/>
      <c r="D3271" s="170"/>
      <c r="E3271"/>
    </row>
    <row r="3272" spans="3:5" x14ac:dyDescent="0.25">
      <c r="C3272"/>
      <c r="D3272" s="170"/>
      <c r="E3272"/>
    </row>
    <row r="3273" spans="3:5" x14ac:dyDescent="0.25">
      <c r="C3273"/>
      <c r="D3273" s="170"/>
      <c r="E3273"/>
    </row>
    <row r="3274" spans="3:5" x14ac:dyDescent="0.25">
      <c r="C3274"/>
      <c r="D3274" s="170"/>
      <c r="E3274"/>
    </row>
    <row r="3275" spans="3:5" x14ac:dyDescent="0.25">
      <c r="C3275"/>
      <c r="D3275" s="170"/>
      <c r="E3275"/>
    </row>
    <row r="3276" spans="3:5" x14ac:dyDescent="0.25">
      <c r="C3276"/>
      <c r="D3276" s="170"/>
      <c r="E3276"/>
    </row>
    <row r="3277" spans="3:5" x14ac:dyDescent="0.25">
      <c r="C3277"/>
      <c r="D3277" s="170"/>
      <c r="E3277"/>
    </row>
    <row r="3278" spans="3:5" x14ac:dyDescent="0.25">
      <c r="C3278"/>
      <c r="D3278" s="170"/>
      <c r="E3278"/>
    </row>
    <row r="3279" spans="3:5" x14ac:dyDescent="0.25">
      <c r="C3279"/>
      <c r="D3279" s="170"/>
      <c r="E3279"/>
    </row>
    <row r="3280" spans="3:5" x14ac:dyDescent="0.25">
      <c r="C3280"/>
      <c r="D3280" s="170"/>
      <c r="E3280"/>
    </row>
    <row r="3281" spans="3:5" x14ac:dyDescent="0.25">
      <c r="C3281"/>
      <c r="D3281" s="170"/>
      <c r="E3281"/>
    </row>
    <row r="3282" spans="3:5" x14ac:dyDescent="0.25">
      <c r="C3282"/>
      <c r="D3282" s="170"/>
      <c r="E3282"/>
    </row>
    <row r="3283" spans="3:5" x14ac:dyDescent="0.25">
      <c r="C3283"/>
      <c r="D3283" s="170"/>
      <c r="E3283"/>
    </row>
    <row r="3284" spans="3:5" x14ac:dyDescent="0.25">
      <c r="C3284"/>
      <c r="D3284" s="170"/>
      <c r="E3284"/>
    </row>
    <row r="3285" spans="3:5" x14ac:dyDescent="0.25">
      <c r="C3285"/>
      <c r="D3285" s="170"/>
      <c r="E3285"/>
    </row>
    <row r="3286" spans="3:5" x14ac:dyDescent="0.25">
      <c r="C3286"/>
      <c r="D3286" s="170"/>
      <c r="E3286"/>
    </row>
    <row r="3287" spans="3:5" x14ac:dyDescent="0.25">
      <c r="C3287"/>
      <c r="D3287" s="170"/>
      <c r="E3287"/>
    </row>
    <row r="3288" spans="3:5" x14ac:dyDescent="0.25">
      <c r="C3288"/>
      <c r="D3288" s="170"/>
      <c r="E3288"/>
    </row>
    <row r="3289" spans="3:5" x14ac:dyDescent="0.25">
      <c r="C3289"/>
      <c r="D3289" s="170"/>
      <c r="E3289"/>
    </row>
    <row r="3290" spans="3:5" x14ac:dyDescent="0.25">
      <c r="C3290"/>
      <c r="D3290" s="170"/>
      <c r="E3290"/>
    </row>
    <row r="3291" spans="3:5" x14ac:dyDescent="0.25">
      <c r="C3291"/>
      <c r="D3291" s="170"/>
      <c r="E3291"/>
    </row>
    <row r="3292" spans="3:5" x14ac:dyDescent="0.25">
      <c r="C3292"/>
      <c r="D3292" s="170"/>
      <c r="E3292"/>
    </row>
    <row r="3293" spans="3:5" x14ac:dyDescent="0.25">
      <c r="C3293"/>
      <c r="D3293" s="170"/>
      <c r="E3293"/>
    </row>
    <row r="3294" spans="3:5" x14ac:dyDescent="0.25">
      <c r="C3294"/>
      <c r="D3294" s="170"/>
      <c r="E3294"/>
    </row>
    <row r="3295" spans="3:5" x14ac:dyDescent="0.25">
      <c r="C3295"/>
      <c r="D3295" s="170"/>
      <c r="E3295"/>
    </row>
    <row r="3296" spans="3:5" x14ac:dyDescent="0.25">
      <c r="C3296"/>
      <c r="D3296" s="170"/>
      <c r="E3296"/>
    </row>
    <row r="3297" spans="3:5" x14ac:dyDescent="0.25">
      <c r="C3297"/>
      <c r="D3297" s="170"/>
      <c r="E3297"/>
    </row>
    <row r="3298" spans="3:5" x14ac:dyDescent="0.25">
      <c r="C3298"/>
      <c r="D3298" s="170"/>
      <c r="E3298"/>
    </row>
    <row r="3299" spans="3:5" x14ac:dyDescent="0.25">
      <c r="C3299"/>
      <c r="D3299" s="170"/>
      <c r="E3299"/>
    </row>
    <row r="3300" spans="3:5" x14ac:dyDescent="0.25">
      <c r="C3300"/>
      <c r="D3300" s="170"/>
      <c r="E3300"/>
    </row>
    <row r="3301" spans="3:5" x14ac:dyDescent="0.25">
      <c r="C3301"/>
      <c r="D3301" s="170"/>
      <c r="E3301"/>
    </row>
    <row r="3302" spans="3:5" x14ac:dyDescent="0.25">
      <c r="C3302"/>
      <c r="D3302" s="170"/>
      <c r="E3302"/>
    </row>
    <row r="3303" spans="3:5" x14ac:dyDescent="0.25">
      <c r="C3303"/>
      <c r="D3303" s="170"/>
      <c r="E3303"/>
    </row>
    <row r="3304" spans="3:5" x14ac:dyDescent="0.25">
      <c r="C3304"/>
      <c r="D3304" s="170"/>
      <c r="E3304"/>
    </row>
    <row r="3305" spans="3:5" x14ac:dyDescent="0.25">
      <c r="C3305"/>
      <c r="D3305" s="170"/>
      <c r="E3305"/>
    </row>
    <row r="3306" spans="3:5" x14ac:dyDescent="0.25">
      <c r="C3306"/>
      <c r="D3306" s="170"/>
      <c r="E3306"/>
    </row>
    <row r="3307" spans="3:5" x14ac:dyDescent="0.25">
      <c r="C3307"/>
      <c r="D3307" s="170"/>
      <c r="E3307"/>
    </row>
    <row r="3308" spans="3:5" x14ac:dyDescent="0.25">
      <c r="C3308"/>
      <c r="D3308" s="170"/>
      <c r="E3308"/>
    </row>
    <row r="3309" spans="3:5" x14ac:dyDescent="0.25">
      <c r="C3309"/>
      <c r="D3309" s="170"/>
      <c r="E3309"/>
    </row>
    <row r="3310" spans="3:5" x14ac:dyDescent="0.25">
      <c r="C3310"/>
      <c r="D3310" s="170"/>
      <c r="E3310"/>
    </row>
    <row r="3311" spans="3:5" x14ac:dyDescent="0.25">
      <c r="C3311"/>
      <c r="D3311" s="170"/>
      <c r="E3311"/>
    </row>
    <row r="3312" spans="3:5" x14ac:dyDescent="0.25">
      <c r="C3312"/>
      <c r="D3312" s="170"/>
      <c r="E3312"/>
    </row>
    <row r="3313" spans="3:5" x14ac:dyDescent="0.25">
      <c r="C3313"/>
      <c r="D3313" s="170"/>
      <c r="E3313"/>
    </row>
    <row r="3314" spans="3:5" x14ac:dyDescent="0.25">
      <c r="C3314"/>
      <c r="D3314" s="170"/>
      <c r="E3314"/>
    </row>
    <row r="3315" spans="3:5" x14ac:dyDescent="0.25">
      <c r="C3315"/>
      <c r="D3315" s="170"/>
      <c r="E3315"/>
    </row>
    <row r="3316" spans="3:5" x14ac:dyDescent="0.25">
      <c r="C3316"/>
      <c r="D3316" s="170"/>
      <c r="E3316"/>
    </row>
    <row r="3317" spans="3:5" x14ac:dyDescent="0.25">
      <c r="C3317"/>
      <c r="D3317" s="170"/>
      <c r="E3317"/>
    </row>
    <row r="3318" spans="3:5" x14ac:dyDescent="0.25">
      <c r="C3318"/>
      <c r="D3318" s="170"/>
      <c r="E3318"/>
    </row>
    <row r="3319" spans="3:5" x14ac:dyDescent="0.25">
      <c r="C3319"/>
      <c r="D3319" s="170"/>
      <c r="E3319"/>
    </row>
    <row r="3320" spans="3:5" x14ac:dyDescent="0.25">
      <c r="C3320"/>
      <c r="D3320" s="170"/>
      <c r="E3320"/>
    </row>
    <row r="3321" spans="3:5" x14ac:dyDescent="0.25">
      <c r="C3321"/>
      <c r="D3321" s="170"/>
      <c r="E3321"/>
    </row>
    <row r="3322" spans="3:5" x14ac:dyDescent="0.25">
      <c r="C3322"/>
      <c r="D3322" s="170"/>
      <c r="E3322"/>
    </row>
    <row r="3323" spans="3:5" x14ac:dyDescent="0.25">
      <c r="C3323"/>
      <c r="D3323" s="170"/>
      <c r="E3323"/>
    </row>
    <row r="3324" spans="3:5" x14ac:dyDescent="0.25">
      <c r="C3324"/>
      <c r="D3324" s="170"/>
      <c r="E3324"/>
    </row>
    <row r="3325" spans="3:5" x14ac:dyDescent="0.25">
      <c r="C3325"/>
      <c r="D3325" s="170"/>
      <c r="E3325"/>
    </row>
    <row r="3326" spans="3:5" x14ac:dyDescent="0.25">
      <c r="C3326"/>
      <c r="D3326" s="170"/>
      <c r="E3326"/>
    </row>
    <row r="3327" spans="3:5" x14ac:dyDescent="0.25">
      <c r="C3327"/>
      <c r="D3327" s="170"/>
      <c r="E3327"/>
    </row>
    <row r="3328" spans="3:5" x14ac:dyDescent="0.25">
      <c r="C3328"/>
      <c r="D3328" s="170"/>
      <c r="E3328"/>
    </row>
    <row r="3329" spans="3:5" x14ac:dyDescent="0.25">
      <c r="C3329"/>
      <c r="D3329" s="170"/>
      <c r="E3329"/>
    </row>
    <row r="3330" spans="3:5" x14ac:dyDescent="0.25">
      <c r="C3330"/>
      <c r="D3330" s="170"/>
      <c r="E3330"/>
    </row>
    <row r="3331" spans="3:5" x14ac:dyDescent="0.25">
      <c r="C3331"/>
      <c r="D3331" s="170"/>
      <c r="E3331"/>
    </row>
    <row r="3332" spans="3:5" x14ac:dyDescent="0.25">
      <c r="C3332"/>
      <c r="D3332" s="170"/>
      <c r="E3332"/>
    </row>
    <row r="3333" spans="3:5" x14ac:dyDescent="0.25">
      <c r="C3333"/>
      <c r="D3333" s="170"/>
      <c r="E3333"/>
    </row>
    <row r="3334" spans="3:5" x14ac:dyDescent="0.25">
      <c r="C3334"/>
      <c r="D3334" s="170"/>
      <c r="E3334"/>
    </row>
    <row r="3335" spans="3:5" x14ac:dyDescent="0.25">
      <c r="C3335"/>
      <c r="D3335" s="170"/>
      <c r="E3335"/>
    </row>
    <row r="3336" spans="3:5" x14ac:dyDescent="0.25">
      <c r="C3336"/>
      <c r="D3336" s="170"/>
      <c r="E3336"/>
    </row>
    <row r="3337" spans="3:5" x14ac:dyDescent="0.25">
      <c r="C3337"/>
      <c r="D3337" s="170"/>
      <c r="E3337"/>
    </row>
    <row r="3338" spans="3:5" x14ac:dyDescent="0.25">
      <c r="C3338"/>
      <c r="D3338" s="170"/>
      <c r="E3338"/>
    </row>
    <row r="3339" spans="3:5" x14ac:dyDescent="0.25">
      <c r="C3339"/>
      <c r="D3339" s="170"/>
      <c r="E3339"/>
    </row>
    <row r="3340" spans="3:5" x14ac:dyDescent="0.25">
      <c r="C3340"/>
      <c r="D3340" s="170"/>
      <c r="E3340"/>
    </row>
    <row r="3341" spans="3:5" x14ac:dyDescent="0.25">
      <c r="C3341"/>
      <c r="D3341" s="170"/>
      <c r="E3341"/>
    </row>
    <row r="3342" spans="3:5" x14ac:dyDescent="0.25">
      <c r="C3342"/>
      <c r="D3342" s="170"/>
      <c r="E3342"/>
    </row>
    <row r="3343" spans="3:5" x14ac:dyDescent="0.25">
      <c r="C3343"/>
      <c r="D3343" s="170"/>
      <c r="E3343"/>
    </row>
    <row r="3344" spans="3:5" x14ac:dyDescent="0.25">
      <c r="C3344"/>
      <c r="D3344" s="170"/>
      <c r="E3344"/>
    </row>
    <row r="3345" spans="3:5" x14ac:dyDescent="0.25">
      <c r="C3345"/>
      <c r="D3345" s="170"/>
      <c r="E3345"/>
    </row>
    <row r="3346" spans="3:5" x14ac:dyDescent="0.25">
      <c r="C3346"/>
      <c r="D3346" s="170"/>
      <c r="E3346"/>
    </row>
    <row r="3347" spans="3:5" x14ac:dyDescent="0.25">
      <c r="C3347"/>
      <c r="D3347" s="170"/>
      <c r="E3347"/>
    </row>
    <row r="3348" spans="3:5" x14ac:dyDescent="0.25">
      <c r="C3348"/>
      <c r="D3348" s="170"/>
      <c r="E3348"/>
    </row>
    <row r="3349" spans="3:5" x14ac:dyDescent="0.25">
      <c r="C3349"/>
      <c r="D3349" s="170"/>
      <c r="E3349"/>
    </row>
    <row r="3350" spans="3:5" x14ac:dyDescent="0.25">
      <c r="C3350"/>
      <c r="D3350" s="170"/>
      <c r="E3350"/>
    </row>
    <row r="3351" spans="3:5" x14ac:dyDescent="0.25">
      <c r="C3351"/>
      <c r="D3351" s="170"/>
      <c r="E3351"/>
    </row>
    <row r="3352" spans="3:5" x14ac:dyDescent="0.25">
      <c r="C3352"/>
      <c r="D3352" s="170"/>
      <c r="E3352"/>
    </row>
    <row r="3353" spans="3:5" x14ac:dyDescent="0.25">
      <c r="C3353"/>
      <c r="D3353" s="170"/>
      <c r="E3353"/>
    </row>
    <row r="3354" spans="3:5" x14ac:dyDescent="0.25">
      <c r="C3354"/>
      <c r="D3354" s="170"/>
      <c r="E3354"/>
    </row>
    <row r="3355" spans="3:5" x14ac:dyDescent="0.25">
      <c r="C3355"/>
      <c r="D3355" s="170"/>
      <c r="E3355"/>
    </row>
    <row r="3356" spans="3:5" x14ac:dyDescent="0.25">
      <c r="C3356"/>
      <c r="D3356" s="170"/>
      <c r="E3356"/>
    </row>
    <row r="3357" spans="3:5" x14ac:dyDescent="0.25">
      <c r="C3357"/>
      <c r="D3357" s="170"/>
      <c r="E3357"/>
    </row>
    <row r="3358" spans="3:5" x14ac:dyDescent="0.25">
      <c r="C3358"/>
      <c r="D3358" s="170"/>
      <c r="E3358"/>
    </row>
    <row r="3359" spans="3:5" x14ac:dyDescent="0.25">
      <c r="C3359"/>
      <c r="D3359" s="170"/>
      <c r="E3359"/>
    </row>
    <row r="3360" spans="3:5" x14ac:dyDescent="0.25">
      <c r="C3360"/>
      <c r="D3360" s="170"/>
      <c r="E3360"/>
    </row>
    <row r="3361" spans="3:5" x14ac:dyDescent="0.25">
      <c r="C3361"/>
      <c r="D3361" s="170"/>
      <c r="E3361"/>
    </row>
    <row r="3362" spans="3:5" x14ac:dyDescent="0.25">
      <c r="C3362"/>
      <c r="D3362" s="170"/>
      <c r="E3362"/>
    </row>
    <row r="3363" spans="3:5" x14ac:dyDescent="0.25">
      <c r="C3363"/>
      <c r="D3363" s="170"/>
      <c r="E3363"/>
    </row>
    <row r="3364" spans="3:5" x14ac:dyDescent="0.25">
      <c r="C3364"/>
      <c r="D3364" s="170"/>
      <c r="E3364"/>
    </row>
    <row r="3365" spans="3:5" x14ac:dyDescent="0.25">
      <c r="C3365"/>
      <c r="D3365" s="170"/>
      <c r="E3365"/>
    </row>
    <row r="3366" spans="3:5" x14ac:dyDescent="0.25">
      <c r="C3366"/>
      <c r="D3366" s="170"/>
      <c r="E3366"/>
    </row>
    <row r="3367" spans="3:5" x14ac:dyDescent="0.25">
      <c r="C3367"/>
      <c r="D3367" s="170"/>
      <c r="E3367"/>
    </row>
    <row r="3368" spans="3:5" x14ac:dyDescent="0.25">
      <c r="C3368"/>
      <c r="D3368" s="170"/>
      <c r="E3368"/>
    </row>
    <row r="3369" spans="3:5" x14ac:dyDescent="0.25">
      <c r="C3369"/>
      <c r="D3369" s="170"/>
      <c r="E3369"/>
    </row>
    <row r="3370" spans="3:5" x14ac:dyDescent="0.25">
      <c r="C3370"/>
      <c r="D3370" s="170"/>
      <c r="E3370"/>
    </row>
    <row r="3371" spans="3:5" x14ac:dyDescent="0.25">
      <c r="C3371"/>
      <c r="D3371" s="170"/>
      <c r="E3371"/>
    </row>
    <row r="3372" spans="3:5" x14ac:dyDescent="0.25">
      <c r="C3372"/>
      <c r="D3372" s="170"/>
      <c r="E3372"/>
    </row>
    <row r="3373" spans="3:5" x14ac:dyDescent="0.25">
      <c r="C3373"/>
      <c r="D3373" s="170"/>
      <c r="E3373"/>
    </row>
    <row r="3374" spans="3:5" x14ac:dyDescent="0.25">
      <c r="C3374"/>
      <c r="D3374" s="170"/>
      <c r="E3374"/>
    </row>
    <row r="3375" spans="3:5" x14ac:dyDescent="0.25">
      <c r="C3375"/>
      <c r="D3375" s="170"/>
      <c r="E3375"/>
    </row>
    <row r="3376" spans="3:5" x14ac:dyDescent="0.25">
      <c r="C3376"/>
      <c r="D3376" s="170"/>
      <c r="E3376"/>
    </row>
    <row r="3377" spans="3:5" x14ac:dyDescent="0.25">
      <c r="C3377"/>
      <c r="D3377" s="170"/>
      <c r="E3377"/>
    </row>
    <row r="3378" spans="3:5" x14ac:dyDescent="0.25">
      <c r="C3378"/>
      <c r="D3378" s="170"/>
      <c r="E3378"/>
    </row>
    <row r="3379" spans="3:5" x14ac:dyDescent="0.25">
      <c r="C3379"/>
      <c r="D3379" s="170"/>
      <c r="E3379"/>
    </row>
    <row r="3380" spans="3:5" x14ac:dyDescent="0.25">
      <c r="C3380"/>
      <c r="D3380" s="170"/>
      <c r="E3380"/>
    </row>
    <row r="3381" spans="3:5" x14ac:dyDescent="0.25">
      <c r="C3381"/>
      <c r="D3381" s="170"/>
      <c r="E3381"/>
    </row>
    <row r="3382" spans="3:5" x14ac:dyDescent="0.25">
      <c r="C3382"/>
      <c r="D3382" s="170"/>
      <c r="E3382"/>
    </row>
    <row r="3383" spans="3:5" x14ac:dyDescent="0.25">
      <c r="C3383"/>
      <c r="D3383" s="170"/>
      <c r="E3383"/>
    </row>
    <row r="3384" spans="3:5" x14ac:dyDescent="0.25">
      <c r="C3384"/>
      <c r="D3384" s="170"/>
      <c r="E3384"/>
    </row>
    <row r="3385" spans="3:5" x14ac:dyDescent="0.25">
      <c r="C3385"/>
      <c r="D3385" s="170"/>
      <c r="E3385"/>
    </row>
    <row r="3386" spans="3:5" x14ac:dyDescent="0.25">
      <c r="C3386"/>
      <c r="D3386" s="170"/>
      <c r="E3386"/>
    </row>
    <row r="3387" spans="3:5" x14ac:dyDescent="0.25">
      <c r="C3387"/>
      <c r="D3387" s="170"/>
      <c r="E3387"/>
    </row>
    <row r="3388" spans="3:5" x14ac:dyDescent="0.25">
      <c r="C3388"/>
      <c r="D3388" s="170"/>
      <c r="E3388"/>
    </row>
    <row r="3389" spans="3:5" x14ac:dyDescent="0.25">
      <c r="C3389"/>
      <c r="D3389" s="170"/>
      <c r="E3389"/>
    </row>
    <row r="3390" spans="3:5" x14ac:dyDescent="0.25">
      <c r="C3390"/>
      <c r="D3390" s="170"/>
      <c r="E3390"/>
    </row>
    <row r="3391" spans="3:5" x14ac:dyDescent="0.25">
      <c r="C3391"/>
      <c r="D3391" s="170"/>
      <c r="E3391"/>
    </row>
    <row r="3392" spans="3:5" x14ac:dyDescent="0.25">
      <c r="C3392"/>
      <c r="D3392" s="170"/>
      <c r="E3392"/>
    </row>
    <row r="3393" spans="3:5" x14ac:dyDescent="0.25">
      <c r="C3393"/>
      <c r="D3393" s="170"/>
      <c r="E3393"/>
    </row>
    <row r="3394" spans="3:5" x14ac:dyDescent="0.25">
      <c r="C3394"/>
      <c r="D3394" s="170"/>
      <c r="E3394"/>
    </row>
    <row r="3395" spans="3:5" x14ac:dyDescent="0.25">
      <c r="C3395"/>
      <c r="D3395" s="170"/>
      <c r="E3395"/>
    </row>
    <row r="3396" spans="3:5" x14ac:dyDescent="0.25">
      <c r="C3396"/>
      <c r="D3396" s="170"/>
      <c r="E3396"/>
    </row>
    <row r="3397" spans="3:5" x14ac:dyDescent="0.25">
      <c r="C3397"/>
      <c r="D3397" s="170"/>
      <c r="E3397"/>
    </row>
    <row r="3398" spans="3:5" x14ac:dyDescent="0.25">
      <c r="C3398"/>
      <c r="D3398" s="170"/>
      <c r="E3398"/>
    </row>
    <row r="3399" spans="3:5" x14ac:dyDescent="0.25">
      <c r="C3399"/>
      <c r="D3399" s="170"/>
      <c r="E3399"/>
    </row>
    <row r="3400" spans="3:5" x14ac:dyDescent="0.25">
      <c r="C3400"/>
      <c r="D3400" s="170"/>
      <c r="E3400"/>
    </row>
    <row r="3401" spans="3:5" x14ac:dyDescent="0.25">
      <c r="C3401"/>
      <c r="D3401" s="170"/>
      <c r="E3401"/>
    </row>
    <row r="3402" spans="3:5" x14ac:dyDescent="0.25">
      <c r="C3402"/>
      <c r="D3402" s="170"/>
      <c r="E3402"/>
    </row>
    <row r="3403" spans="3:5" x14ac:dyDescent="0.25">
      <c r="C3403"/>
      <c r="D3403" s="170"/>
      <c r="E3403"/>
    </row>
    <row r="3404" spans="3:5" x14ac:dyDescent="0.25">
      <c r="C3404"/>
      <c r="D3404" s="170"/>
      <c r="E3404"/>
    </row>
    <row r="3405" spans="3:5" x14ac:dyDescent="0.25">
      <c r="C3405"/>
      <c r="D3405" s="170"/>
      <c r="E3405"/>
    </row>
    <row r="3406" spans="3:5" x14ac:dyDescent="0.25">
      <c r="C3406"/>
      <c r="D3406" s="170"/>
      <c r="E3406"/>
    </row>
    <row r="3407" spans="3:5" x14ac:dyDescent="0.25">
      <c r="C3407"/>
      <c r="D3407" s="170"/>
      <c r="E3407"/>
    </row>
    <row r="3408" spans="3:5" x14ac:dyDescent="0.25">
      <c r="C3408"/>
      <c r="D3408" s="170"/>
      <c r="E3408"/>
    </row>
    <row r="3409" spans="3:5" x14ac:dyDescent="0.25">
      <c r="C3409"/>
      <c r="D3409" s="170"/>
      <c r="E3409"/>
    </row>
    <row r="3410" spans="3:5" x14ac:dyDescent="0.25">
      <c r="C3410"/>
      <c r="D3410" s="170"/>
      <c r="E3410"/>
    </row>
    <row r="3411" spans="3:5" x14ac:dyDescent="0.25">
      <c r="C3411"/>
      <c r="D3411" s="170"/>
      <c r="E3411"/>
    </row>
    <row r="3412" spans="3:5" x14ac:dyDescent="0.25">
      <c r="C3412"/>
      <c r="D3412" s="170"/>
      <c r="E3412"/>
    </row>
    <row r="3413" spans="3:5" x14ac:dyDescent="0.25">
      <c r="C3413"/>
      <c r="D3413" s="170"/>
      <c r="E3413"/>
    </row>
    <row r="3414" spans="3:5" x14ac:dyDescent="0.25">
      <c r="C3414"/>
      <c r="D3414" s="170"/>
      <c r="E3414"/>
    </row>
    <row r="3415" spans="3:5" x14ac:dyDescent="0.25">
      <c r="C3415"/>
      <c r="D3415" s="170"/>
      <c r="E3415"/>
    </row>
    <row r="3416" spans="3:5" x14ac:dyDescent="0.25">
      <c r="C3416"/>
      <c r="D3416" s="170"/>
      <c r="E3416"/>
    </row>
    <row r="3417" spans="3:5" x14ac:dyDescent="0.25">
      <c r="C3417"/>
      <c r="D3417" s="170"/>
      <c r="E3417"/>
    </row>
    <row r="3418" spans="3:5" x14ac:dyDescent="0.25">
      <c r="C3418"/>
      <c r="D3418" s="170"/>
      <c r="E3418"/>
    </row>
    <row r="3419" spans="3:5" x14ac:dyDescent="0.25">
      <c r="C3419"/>
      <c r="D3419" s="170"/>
      <c r="E3419"/>
    </row>
    <row r="3420" spans="3:5" x14ac:dyDescent="0.25">
      <c r="C3420"/>
      <c r="D3420" s="170"/>
      <c r="E3420"/>
    </row>
    <row r="3421" spans="3:5" x14ac:dyDescent="0.25">
      <c r="C3421"/>
      <c r="D3421" s="170"/>
      <c r="E3421"/>
    </row>
    <row r="3422" spans="3:5" x14ac:dyDescent="0.25">
      <c r="C3422"/>
      <c r="D3422" s="170"/>
      <c r="E3422"/>
    </row>
    <row r="3423" spans="3:5" x14ac:dyDescent="0.25">
      <c r="C3423"/>
      <c r="D3423" s="170"/>
      <c r="E3423"/>
    </row>
    <row r="3424" spans="3:5" x14ac:dyDescent="0.25">
      <c r="C3424"/>
      <c r="D3424" s="170"/>
      <c r="E3424"/>
    </row>
    <row r="3425" spans="3:5" x14ac:dyDescent="0.25">
      <c r="C3425"/>
      <c r="D3425" s="170"/>
      <c r="E3425"/>
    </row>
    <row r="3426" spans="3:5" x14ac:dyDescent="0.25">
      <c r="C3426"/>
      <c r="D3426" s="170"/>
      <c r="E3426"/>
    </row>
    <row r="3427" spans="3:5" x14ac:dyDescent="0.25">
      <c r="C3427"/>
      <c r="D3427" s="170"/>
      <c r="E3427"/>
    </row>
    <row r="3428" spans="3:5" x14ac:dyDescent="0.25">
      <c r="C3428"/>
      <c r="D3428" s="170"/>
      <c r="E3428"/>
    </row>
    <row r="3429" spans="3:5" x14ac:dyDescent="0.25">
      <c r="C3429"/>
      <c r="D3429" s="170"/>
      <c r="E3429"/>
    </row>
    <row r="3430" spans="3:5" x14ac:dyDescent="0.25">
      <c r="C3430"/>
      <c r="D3430" s="170"/>
      <c r="E3430"/>
    </row>
    <row r="3431" spans="3:5" x14ac:dyDescent="0.25">
      <c r="C3431"/>
      <c r="D3431" s="170"/>
      <c r="E3431"/>
    </row>
    <row r="3432" spans="3:5" x14ac:dyDescent="0.25">
      <c r="C3432"/>
      <c r="D3432" s="170"/>
      <c r="E3432"/>
    </row>
    <row r="3433" spans="3:5" x14ac:dyDescent="0.25">
      <c r="C3433"/>
      <c r="D3433" s="170"/>
      <c r="E3433"/>
    </row>
    <row r="3434" spans="3:5" x14ac:dyDescent="0.25">
      <c r="C3434"/>
      <c r="D3434" s="170"/>
      <c r="E3434"/>
    </row>
    <row r="3435" spans="3:5" x14ac:dyDescent="0.25">
      <c r="C3435"/>
      <c r="D3435" s="170"/>
      <c r="E3435"/>
    </row>
    <row r="3436" spans="3:5" x14ac:dyDescent="0.25">
      <c r="C3436"/>
      <c r="D3436" s="170"/>
      <c r="E3436"/>
    </row>
    <row r="3437" spans="3:5" x14ac:dyDescent="0.25">
      <c r="C3437"/>
      <c r="D3437" s="170"/>
      <c r="E3437"/>
    </row>
    <row r="3438" spans="3:5" x14ac:dyDescent="0.25">
      <c r="C3438"/>
      <c r="D3438" s="170"/>
      <c r="E3438"/>
    </row>
    <row r="3439" spans="3:5" x14ac:dyDescent="0.25">
      <c r="C3439"/>
      <c r="D3439" s="170"/>
      <c r="E3439"/>
    </row>
    <row r="3440" spans="3:5" x14ac:dyDescent="0.25">
      <c r="C3440"/>
      <c r="D3440" s="170"/>
      <c r="E3440"/>
    </row>
    <row r="3441" spans="3:5" x14ac:dyDescent="0.25">
      <c r="C3441"/>
      <c r="D3441" s="170"/>
      <c r="E3441"/>
    </row>
    <row r="3442" spans="3:5" x14ac:dyDescent="0.25">
      <c r="C3442"/>
      <c r="D3442" s="170"/>
      <c r="E3442"/>
    </row>
    <row r="3443" spans="3:5" x14ac:dyDescent="0.25">
      <c r="C3443"/>
      <c r="D3443" s="170"/>
      <c r="E3443"/>
    </row>
    <row r="3444" spans="3:5" x14ac:dyDescent="0.25">
      <c r="C3444"/>
      <c r="D3444" s="170"/>
      <c r="E3444"/>
    </row>
    <row r="3445" spans="3:5" x14ac:dyDescent="0.25">
      <c r="C3445"/>
      <c r="D3445" s="170"/>
      <c r="E3445"/>
    </row>
    <row r="3446" spans="3:5" x14ac:dyDescent="0.25">
      <c r="C3446"/>
      <c r="D3446" s="170"/>
      <c r="E3446"/>
    </row>
    <row r="3447" spans="3:5" x14ac:dyDescent="0.25">
      <c r="C3447"/>
      <c r="D3447" s="170"/>
      <c r="E3447"/>
    </row>
    <row r="3448" spans="3:5" x14ac:dyDescent="0.25">
      <c r="C3448"/>
      <c r="D3448" s="170"/>
      <c r="E3448"/>
    </row>
    <row r="3449" spans="3:5" x14ac:dyDescent="0.25">
      <c r="C3449"/>
      <c r="D3449" s="170"/>
      <c r="E3449"/>
    </row>
    <row r="3450" spans="3:5" x14ac:dyDescent="0.25">
      <c r="C3450"/>
      <c r="D3450" s="170"/>
      <c r="E3450"/>
    </row>
    <row r="3451" spans="3:5" x14ac:dyDescent="0.25">
      <c r="C3451"/>
      <c r="D3451" s="170"/>
      <c r="E3451"/>
    </row>
    <row r="3452" spans="3:5" x14ac:dyDescent="0.25">
      <c r="C3452"/>
      <c r="D3452" s="170"/>
      <c r="E3452"/>
    </row>
    <row r="3453" spans="3:5" x14ac:dyDescent="0.25">
      <c r="C3453"/>
      <c r="D3453" s="170"/>
      <c r="E3453"/>
    </row>
    <row r="3454" spans="3:5" x14ac:dyDescent="0.25">
      <c r="C3454"/>
      <c r="D3454" s="170"/>
      <c r="E3454"/>
    </row>
    <row r="3455" spans="3:5" x14ac:dyDescent="0.25">
      <c r="C3455"/>
      <c r="D3455" s="170"/>
      <c r="E3455"/>
    </row>
    <row r="3456" spans="3:5" x14ac:dyDescent="0.25">
      <c r="C3456"/>
      <c r="D3456" s="170"/>
      <c r="E3456"/>
    </row>
    <row r="3457" spans="3:5" x14ac:dyDescent="0.25">
      <c r="C3457"/>
      <c r="D3457" s="170"/>
      <c r="E3457"/>
    </row>
    <row r="3458" spans="3:5" x14ac:dyDescent="0.25">
      <c r="C3458"/>
      <c r="D3458" s="170"/>
      <c r="E3458"/>
    </row>
    <row r="3459" spans="3:5" x14ac:dyDescent="0.25">
      <c r="C3459"/>
      <c r="D3459" s="170"/>
      <c r="E3459"/>
    </row>
    <row r="3460" spans="3:5" x14ac:dyDescent="0.25">
      <c r="C3460"/>
      <c r="D3460" s="170"/>
      <c r="E3460"/>
    </row>
    <row r="3461" spans="3:5" x14ac:dyDescent="0.25">
      <c r="C3461"/>
      <c r="D3461" s="170"/>
      <c r="E3461"/>
    </row>
    <row r="3462" spans="3:5" x14ac:dyDescent="0.25">
      <c r="C3462"/>
      <c r="D3462" s="170"/>
      <c r="E3462"/>
    </row>
    <row r="3463" spans="3:5" x14ac:dyDescent="0.25">
      <c r="C3463"/>
      <c r="D3463" s="170"/>
      <c r="E3463"/>
    </row>
    <row r="3464" spans="3:5" x14ac:dyDescent="0.25">
      <c r="C3464"/>
      <c r="D3464" s="170"/>
      <c r="E3464"/>
    </row>
    <row r="3465" spans="3:5" x14ac:dyDescent="0.25">
      <c r="C3465"/>
      <c r="D3465" s="170"/>
      <c r="E3465"/>
    </row>
    <row r="3466" spans="3:5" x14ac:dyDescent="0.25">
      <c r="C3466"/>
      <c r="D3466" s="170"/>
      <c r="E3466"/>
    </row>
    <row r="3467" spans="3:5" x14ac:dyDescent="0.25">
      <c r="C3467"/>
      <c r="D3467" s="170"/>
      <c r="E3467"/>
    </row>
    <row r="3468" spans="3:5" x14ac:dyDescent="0.25">
      <c r="C3468"/>
      <c r="D3468" s="170"/>
      <c r="E3468"/>
    </row>
    <row r="3469" spans="3:5" x14ac:dyDescent="0.25">
      <c r="C3469"/>
      <c r="D3469" s="170"/>
      <c r="E3469"/>
    </row>
    <row r="3470" spans="3:5" x14ac:dyDescent="0.25">
      <c r="C3470"/>
      <c r="D3470" s="170"/>
      <c r="E3470"/>
    </row>
    <row r="3471" spans="3:5" x14ac:dyDescent="0.25">
      <c r="C3471"/>
      <c r="D3471" s="170"/>
      <c r="E3471"/>
    </row>
    <row r="3472" spans="3:5" x14ac:dyDescent="0.25">
      <c r="C3472"/>
      <c r="D3472" s="170"/>
      <c r="E3472"/>
    </row>
    <row r="3473" spans="3:5" x14ac:dyDescent="0.25">
      <c r="C3473"/>
      <c r="D3473" s="170"/>
      <c r="E3473"/>
    </row>
    <row r="3474" spans="3:5" x14ac:dyDescent="0.25">
      <c r="C3474"/>
      <c r="D3474" s="170"/>
      <c r="E3474"/>
    </row>
    <row r="3475" spans="3:5" x14ac:dyDescent="0.25">
      <c r="C3475"/>
      <c r="D3475" s="170"/>
      <c r="E3475"/>
    </row>
    <row r="3476" spans="3:5" x14ac:dyDescent="0.25">
      <c r="C3476"/>
      <c r="D3476" s="170"/>
      <c r="E3476"/>
    </row>
    <row r="3477" spans="3:5" x14ac:dyDescent="0.25">
      <c r="C3477"/>
      <c r="D3477" s="170"/>
      <c r="E3477"/>
    </row>
    <row r="3478" spans="3:5" x14ac:dyDescent="0.25">
      <c r="C3478"/>
      <c r="D3478" s="170"/>
      <c r="E3478"/>
    </row>
    <row r="3479" spans="3:5" x14ac:dyDescent="0.25">
      <c r="C3479"/>
      <c r="D3479" s="170"/>
      <c r="E3479"/>
    </row>
    <row r="3480" spans="3:5" x14ac:dyDescent="0.25">
      <c r="C3480"/>
      <c r="D3480" s="170"/>
      <c r="E3480"/>
    </row>
    <row r="3481" spans="3:5" x14ac:dyDescent="0.25">
      <c r="C3481"/>
      <c r="D3481" s="170"/>
      <c r="E3481"/>
    </row>
    <row r="3482" spans="3:5" x14ac:dyDescent="0.25">
      <c r="C3482"/>
      <c r="D3482" s="170"/>
      <c r="E3482"/>
    </row>
    <row r="3483" spans="3:5" x14ac:dyDescent="0.25">
      <c r="C3483"/>
      <c r="D3483" s="170"/>
      <c r="E3483"/>
    </row>
    <row r="3484" spans="3:5" x14ac:dyDescent="0.25">
      <c r="C3484"/>
      <c r="D3484" s="170"/>
      <c r="E3484"/>
    </row>
    <row r="3485" spans="3:5" x14ac:dyDescent="0.25">
      <c r="C3485"/>
      <c r="D3485" s="170"/>
      <c r="E3485"/>
    </row>
    <row r="3486" spans="3:5" x14ac:dyDescent="0.25">
      <c r="C3486"/>
      <c r="D3486" s="170"/>
      <c r="E3486"/>
    </row>
    <row r="3487" spans="3:5" x14ac:dyDescent="0.25">
      <c r="C3487"/>
      <c r="D3487" s="170"/>
      <c r="E3487"/>
    </row>
    <row r="3488" spans="3:5" x14ac:dyDescent="0.25">
      <c r="C3488"/>
      <c r="D3488" s="170"/>
      <c r="E3488"/>
    </row>
    <row r="3489" spans="3:5" x14ac:dyDescent="0.25">
      <c r="C3489"/>
      <c r="D3489" s="170"/>
      <c r="E3489"/>
    </row>
    <row r="3490" spans="3:5" x14ac:dyDescent="0.25">
      <c r="C3490"/>
      <c r="D3490" s="170"/>
      <c r="E3490"/>
    </row>
    <row r="3491" spans="3:5" x14ac:dyDescent="0.25">
      <c r="C3491"/>
      <c r="D3491" s="170"/>
      <c r="E3491"/>
    </row>
    <row r="3492" spans="3:5" x14ac:dyDescent="0.25">
      <c r="C3492"/>
      <c r="D3492" s="170"/>
      <c r="E3492"/>
    </row>
    <row r="3493" spans="3:5" x14ac:dyDescent="0.25">
      <c r="C3493"/>
      <c r="D3493" s="170"/>
      <c r="E3493"/>
    </row>
    <row r="3494" spans="3:5" x14ac:dyDescent="0.25">
      <c r="C3494"/>
      <c r="D3494" s="170"/>
      <c r="E3494"/>
    </row>
    <row r="3495" spans="3:5" x14ac:dyDescent="0.25">
      <c r="C3495"/>
      <c r="D3495" s="170"/>
      <c r="E3495"/>
    </row>
    <row r="3496" spans="3:5" x14ac:dyDescent="0.25">
      <c r="C3496"/>
      <c r="D3496" s="170"/>
      <c r="E3496"/>
    </row>
    <row r="3497" spans="3:5" x14ac:dyDescent="0.25">
      <c r="C3497"/>
      <c r="D3497" s="170"/>
      <c r="E3497"/>
    </row>
    <row r="3498" spans="3:5" x14ac:dyDescent="0.25">
      <c r="C3498"/>
      <c r="D3498" s="170"/>
      <c r="E3498"/>
    </row>
    <row r="3499" spans="3:5" x14ac:dyDescent="0.25">
      <c r="C3499"/>
      <c r="D3499" s="170"/>
      <c r="E3499"/>
    </row>
    <row r="3500" spans="3:5" x14ac:dyDescent="0.25">
      <c r="C3500"/>
      <c r="D3500" s="170"/>
      <c r="E3500"/>
    </row>
    <row r="3501" spans="3:5" x14ac:dyDescent="0.25">
      <c r="C3501"/>
      <c r="D3501" s="170"/>
      <c r="E3501"/>
    </row>
    <row r="3502" spans="3:5" x14ac:dyDescent="0.25">
      <c r="C3502"/>
      <c r="D3502" s="170"/>
      <c r="E3502"/>
    </row>
    <row r="3503" spans="3:5" x14ac:dyDescent="0.25">
      <c r="C3503"/>
      <c r="D3503" s="170"/>
      <c r="E3503"/>
    </row>
    <row r="3504" spans="3:5" x14ac:dyDescent="0.25">
      <c r="C3504"/>
      <c r="D3504" s="170"/>
      <c r="E3504"/>
    </row>
    <row r="3505" spans="3:5" x14ac:dyDescent="0.25">
      <c r="C3505"/>
      <c r="D3505" s="170"/>
      <c r="E3505"/>
    </row>
    <row r="3506" spans="3:5" x14ac:dyDescent="0.25">
      <c r="C3506"/>
      <c r="D3506" s="170"/>
      <c r="E3506"/>
    </row>
    <row r="3507" spans="3:5" x14ac:dyDescent="0.25">
      <c r="C3507"/>
      <c r="D3507" s="170"/>
      <c r="E3507"/>
    </row>
    <row r="3508" spans="3:5" x14ac:dyDescent="0.25">
      <c r="C3508"/>
      <c r="D3508" s="170"/>
      <c r="E3508"/>
    </row>
    <row r="3509" spans="3:5" x14ac:dyDescent="0.25">
      <c r="C3509"/>
      <c r="D3509" s="170"/>
      <c r="E3509"/>
    </row>
    <row r="3510" spans="3:5" x14ac:dyDescent="0.25">
      <c r="C3510"/>
      <c r="D3510" s="170"/>
      <c r="E3510"/>
    </row>
    <row r="3511" spans="3:5" x14ac:dyDescent="0.25">
      <c r="C3511"/>
      <c r="D3511" s="170"/>
      <c r="E3511"/>
    </row>
    <row r="3512" spans="3:5" x14ac:dyDescent="0.25">
      <c r="C3512"/>
      <c r="D3512" s="170"/>
      <c r="E3512"/>
    </row>
    <row r="3513" spans="3:5" x14ac:dyDescent="0.25">
      <c r="C3513"/>
      <c r="D3513" s="170"/>
      <c r="E3513"/>
    </row>
    <row r="3514" spans="3:5" x14ac:dyDescent="0.25">
      <c r="C3514"/>
      <c r="D3514" s="170"/>
      <c r="E3514"/>
    </row>
    <row r="3515" spans="3:5" x14ac:dyDescent="0.25">
      <c r="C3515"/>
      <c r="D3515" s="170"/>
      <c r="E3515"/>
    </row>
    <row r="3516" spans="3:5" x14ac:dyDescent="0.25">
      <c r="C3516"/>
      <c r="D3516" s="170"/>
      <c r="E3516"/>
    </row>
    <row r="3517" spans="3:5" x14ac:dyDescent="0.25">
      <c r="C3517"/>
      <c r="D3517" s="170"/>
      <c r="E3517"/>
    </row>
    <row r="3518" spans="3:5" x14ac:dyDescent="0.25">
      <c r="C3518"/>
      <c r="D3518" s="170"/>
      <c r="E3518"/>
    </row>
    <row r="3519" spans="3:5" x14ac:dyDescent="0.25">
      <c r="C3519"/>
      <c r="D3519" s="170"/>
      <c r="E3519"/>
    </row>
    <row r="3520" spans="3:5" x14ac:dyDescent="0.25">
      <c r="C3520"/>
      <c r="D3520" s="170"/>
      <c r="E3520"/>
    </row>
    <row r="3521" spans="3:5" x14ac:dyDescent="0.25">
      <c r="C3521"/>
      <c r="D3521" s="170"/>
      <c r="E3521"/>
    </row>
    <row r="3522" spans="3:5" x14ac:dyDescent="0.25">
      <c r="C3522"/>
      <c r="D3522" s="170"/>
      <c r="E3522"/>
    </row>
    <row r="3523" spans="3:5" x14ac:dyDescent="0.25">
      <c r="C3523"/>
      <c r="D3523" s="170"/>
      <c r="E3523"/>
    </row>
    <row r="3524" spans="3:5" x14ac:dyDescent="0.25">
      <c r="C3524"/>
      <c r="D3524" s="170"/>
      <c r="E3524"/>
    </row>
    <row r="3525" spans="3:5" x14ac:dyDescent="0.25">
      <c r="C3525"/>
      <c r="D3525" s="170"/>
      <c r="E3525"/>
    </row>
    <row r="3526" spans="3:5" x14ac:dyDescent="0.25">
      <c r="C3526"/>
      <c r="D3526" s="170"/>
      <c r="E3526"/>
    </row>
    <row r="3527" spans="3:5" x14ac:dyDescent="0.25">
      <c r="C3527"/>
      <c r="D3527" s="170"/>
      <c r="E3527"/>
    </row>
    <row r="3528" spans="3:5" x14ac:dyDescent="0.25">
      <c r="C3528"/>
      <c r="D3528" s="170"/>
      <c r="E3528"/>
    </row>
    <row r="3529" spans="3:5" x14ac:dyDescent="0.25">
      <c r="C3529"/>
      <c r="D3529" s="170"/>
      <c r="E3529"/>
    </row>
    <row r="3530" spans="3:5" x14ac:dyDescent="0.25">
      <c r="C3530"/>
      <c r="D3530" s="170"/>
      <c r="E3530"/>
    </row>
    <row r="3531" spans="3:5" x14ac:dyDescent="0.25">
      <c r="C3531"/>
      <c r="D3531" s="170"/>
      <c r="E3531"/>
    </row>
    <row r="3532" spans="3:5" x14ac:dyDescent="0.25">
      <c r="C3532"/>
      <c r="D3532" s="170"/>
      <c r="E3532"/>
    </row>
    <row r="3533" spans="3:5" x14ac:dyDescent="0.25">
      <c r="C3533"/>
      <c r="D3533" s="170"/>
      <c r="E3533"/>
    </row>
    <row r="3534" spans="3:5" x14ac:dyDescent="0.25">
      <c r="C3534"/>
      <c r="D3534" s="170"/>
      <c r="E3534"/>
    </row>
    <row r="3535" spans="3:5" x14ac:dyDescent="0.25">
      <c r="C3535"/>
      <c r="D3535" s="170"/>
      <c r="E3535"/>
    </row>
    <row r="3536" spans="3:5" x14ac:dyDescent="0.25">
      <c r="C3536"/>
      <c r="D3536" s="170"/>
      <c r="E3536"/>
    </row>
    <row r="3537" spans="3:5" x14ac:dyDescent="0.25">
      <c r="C3537"/>
      <c r="D3537" s="170"/>
      <c r="E3537"/>
    </row>
    <row r="3538" spans="3:5" x14ac:dyDescent="0.25">
      <c r="C3538"/>
      <c r="D3538" s="170"/>
      <c r="E3538"/>
    </row>
    <row r="3539" spans="3:5" x14ac:dyDescent="0.25">
      <c r="C3539"/>
      <c r="D3539" s="170"/>
      <c r="E3539"/>
    </row>
    <row r="3540" spans="3:5" x14ac:dyDescent="0.25">
      <c r="C3540"/>
      <c r="D3540" s="170"/>
      <c r="E3540"/>
    </row>
    <row r="3541" spans="3:5" x14ac:dyDescent="0.25">
      <c r="C3541"/>
      <c r="D3541" s="170"/>
      <c r="E3541"/>
    </row>
    <row r="3542" spans="3:5" x14ac:dyDescent="0.25">
      <c r="C3542"/>
      <c r="D3542" s="170"/>
      <c r="E3542"/>
    </row>
    <row r="3543" spans="3:5" x14ac:dyDescent="0.25">
      <c r="C3543"/>
      <c r="D3543" s="170"/>
      <c r="E3543"/>
    </row>
    <row r="3544" spans="3:5" x14ac:dyDescent="0.25">
      <c r="C3544"/>
      <c r="D3544" s="170"/>
      <c r="E3544"/>
    </row>
    <row r="3545" spans="3:5" x14ac:dyDescent="0.25">
      <c r="C3545"/>
      <c r="D3545" s="170"/>
      <c r="E3545"/>
    </row>
    <row r="3546" spans="3:5" x14ac:dyDescent="0.25">
      <c r="C3546"/>
      <c r="D3546" s="170"/>
      <c r="E3546"/>
    </row>
    <row r="3547" spans="3:5" x14ac:dyDescent="0.25">
      <c r="C3547"/>
      <c r="D3547" s="170"/>
      <c r="E3547"/>
    </row>
    <row r="3548" spans="3:5" x14ac:dyDescent="0.25">
      <c r="C3548"/>
      <c r="D3548" s="170"/>
      <c r="E3548"/>
    </row>
    <row r="3549" spans="3:5" x14ac:dyDescent="0.25">
      <c r="C3549"/>
      <c r="D3549" s="170"/>
      <c r="E3549"/>
    </row>
    <row r="3550" spans="3:5" x14ac:dyDescent="0.25">
      <c r="C3550"/>
      <c r="D3550" s="170"/>
      <c r="E3550"/>
    </row>
    <row r="3551" spans="3:5" x14ac:dyDescent="0.25">
      <c r="C3551"/>
      <c r="D3551" s="170"/>
      <c r="E3551"/>
    </row>
    <row r="3552" spans="3:5" x14ac:dyDescent="0.25">
      <c r="C3552"/>
      <c r="D3552" s="170"/>
      <c r="E3552"/>
    </row>
    <row r="3553" spans="3:5" x14ac:dyDescent="0.25">
      <c r="C3553"/>
      <c r="D3553" s="170"/>
      <c r="E3553"/>
    </row>
    <row r="3554" spans="3:5" x14ac:dyDescent="0.25">
      <c r="C3554"/>
      <c r="D3554" s="170"/>
      <c r="E3554"/>
    </row>
    <row r="3555" spans="3:5" x14ac:dyDescent="0.25">
      <c r="C3555"/>
      <c r="D3555" s="170"/>
      <c r="E3555"/>
    </row>
    <row r="3556" spans="3:5" x14ac:dyDescent="0.25">
      <c r="C3556"/>
      <c r="D3556" s="170"/>
      <c r="E3556"/>
    </row>
    <row r="3557" spans="3:5" x14ac:dyDescent="0.25">
      <c r="C3557"/>
      <c r="D3557" s="170"/>
      <c r="E3557"/>
    </row>
    <row r="3558" spans="3:5" x14ac:dyDescent="0.25">
      <c r="C3558"/>
      <c r="D3558" s="170"/>
      <c r="E3558"/>
    </row>
    <row r="3559" spans="3:5" x14ac:dyDescent="0.25">
      <c r="C3559"/>
      <c r="D3559" s="170"/>
      <c r="E3559"/>
    </row>
    <row r="3560" spans="3:5" x14ac:dyDescent="0.25">
      <c r="C3560"/>
      <c r="D3560" s="170"/>
      <c r="E3560"/>
    </row>
    <row r="3561" spans="3:5" x14ac:dyDescent="0.25">
      <c r="C3561"/>
      <c r="D3561" s="170"/>
      <c r="E3561"/>
    </row>
    <row r="3562" spans="3:5" x14ac:dyDescent="0.25">
      <c r="C3562"/>
      <c r="D3562" s="170"/>
      <c r="E3562"/>
    </row>
    <row r="3563" spans="3:5" x14ac:dyDescent="0.25">
      <c r="C3563"/>
      <c r="D3563" s="170"/>
      <c r="E3563"/>
    </row>
    <row r="3564" spans="3:5" x14ac:dyDescent="0.25">
      <c r="C3564"/>
      <c r="D3564" s="170"/>
      <c r="E3564"/>
    </row>
    <row r="3565" spans="3:5" x14ac:dyDescent="0.25">
      <c r="C3565"/>
      <c r="D3565" s="170"/>
      <c r="E3565"/>
    </row>
    <row r="3566" spans="3:5" x14ac:dyDescent="0.25">
      <c r="C3566"/>
      <c r="D3566" s="170"/>
      <c r="E3566"/>
    </row>
    <row r="3567" spans="3:5" x14ac:dyDescent="0.25">
      <c r="C3567"/>
      <c r="D3567" s="170"/>
      <c r="E3567"/>
    </row>
    <row r="3568" spans="3:5" x14ac:dyDescent="0.25">
      <c r="C3568"/>
      <c r="D3568" s="170"/>
      <c r="E3568"/>
    </row>
    <row r="3569" spans="3:5" x14ac:dyDescent="0.25">
      <c r="C3569"/>
      <c r="D3569" s="170"/>
      <c r="E3569"/>
    </row>
    <row r="3570" spans="3:5" x14ac:dyDescent="0.25">
      <c r="C3570"/>
      <c r="D3570" s="170"/>
      <c r="E3570"/>
    </row>
    <row r="3571" spans="3:5" x14ac:dyDescent="0.25">
      <c r="C3571"/>
      <c r="D3571" s="170"/>
      <c r="E3571"/>
    </row>
    <row r="3572" spans="3:5" x14ac:dyDescent="0.25">
      <c r="C3572"/>
      <c r="D3572" s="170"/>
      <c r="E3572"/>
    </row>
    <row r="3573" spans="3:5" x14ac:dyDescent="0.25">
      <c r="C3573"/>
      <c r="D3573" s="170"/>
      <c r="E3573"/>
    </row>
    <row r="3574" spans="3:5" x14ac:dyDescent="0.25">
      <c r="C3574"/>
      <c r="D3574" s="170"/>
      <c r="E3574"/>
    </row>
    <row r="3575" spans="3:5" x14ac:dyDescent="0.25">
      <c r="C3575"/>
      <c r="D3575" s="170"/>
      <c r="E3575"/>
    </row>
    <row r="3576" spans="3:5" x14ac:dyDescent="0.25">
      <c r="C3576"/>
      <c r="D3576" s="170"/>
      <c r="E3576"/>
    </row>
    <row r="3577" spans="3:5" x14ac:dyDescent="0.25">
      <c r="C3577"/>
      <c r="D3577" s="170"/>
      <c r="E3577"/>
    </row>
    <row r="3578" spans="3:5" x14ac:dyDescent="0.25">
      <c r="C3578"/>
      <c r="D3578" s="170"/>
      <c r="E3578"/>
    </row>
    <row r="3579" spans="3:5" x14ac:dyDescent="0.25">
      <c r="C3579"/>
      <c r="D3579" s="170"/>
      <c r="E3579"/>
    </row>
    <row r="3580" spans="3:5" x14ac:dyDescent="0.25">
      <c r="C3580"/>
      <c r="D3580" s="170"/>
      <c r="E3580"/>
    </row>
    <row r="3581" spans="3:5" x14ac:dyDescent="0.25">
      <c r="C3581"/>
      <c r="D3581" s="170"/>
      <c r="E3581"/>
    </row>
    <row r="3582" spans="3:5" x14ac:dyDescent="0.25">
      <c r="C3582"/>
      <c r="D3582" s="170"/>
      <c r="E3582"/>
    </row>
    <row r="3583" spans="3:5" x14ac:dyDescent="0.25">
      <c r="C3583"/>
      <c r="D3583" s="170"/>
      <c r="E3583"/>
    </row>
    <row r="3584" spans="3:5" x14ac:dyDescent="0.25">
      <c r="C3584"/>
      <c r="D3584" s="170"/>
      <c r="E3584"/>
    </row>
    <row r="3585" spans="3:5" x14ac:dyDescent="0.25">
      <c r="C3585"/>
      <c r="D3585" s="170"/>
      <c r="E3585"/>
    </row>
    <row r="3586" spans="3:5" x14ac:dyDescent="0.25">
      <c r="C3586"/>
      <c r="D3586" s="170"/>
      <c r="E3586"/>
    </row>
    <row r="3587" spans="3:5" x14ac:dyDescent="0.25">
      <c r="C3587"/>
      <c r="D3587" s="170"/>
      <c r="E3587"/>
    </row>
    <row r="3588" spans="3:5" x14ac:dyDescent="0.25">
      <c r="C3588"/>
      <c r="D3588" s="170"/>
      <c r="E3588"/>
    </row>
    <row r="3589" spans="3:5" x14ac:dyDescent="0.25">
      <c r="C3589"/>
      <c r="D3589" s="170"/>
      <c r="E3589"/>
    </row>
    <row r="3590" spans="3:5" x14ac:dyDescent="0.25">
      <c r="C3590"/>
      <c r="D3590" s="170"/>
      <c r="E3590"/>
    </row>
    <row r="3591" spans="3:5" x14ac:dyDescent="0.25">
      <c r="C3591"/>
      <c r="D3591" s="170"/>
      <c r="E3591"/>
    </row>
    <row r="3592" spans="3:5" x14ac:dyDescent="0.25">
      <c r="C3592"/>
      <c r="D3592" s="170"/>
      <c r="E3592"/>
    </row>
    <row r="3593" spans="3:5" x14ac:dyDescent="0.25">
      <c r="C3593"/>
      <c r="D3593" s="170"/>
      <c r="E3593"/>
    </row>
    <row r="3594" spans="3:5" x14ac:dyDescent="0.25">
      <c r="C3594"/>
      <c r="D3594" s="170"/>
      <c r="E3594"/>
    </row>
    <row r="3595" spans="3:5" x14ac:dyDescent="0.25">
      <c r="C3595"/>
      <c r="D3595" s="170"/>
      <c r="E3595"/>
    </row>
    <row r="3596" spans="3:5" x14ac:dyDescent="0.25">
      <c r="C3596"/>
      <c r="D3596" s="170"/>
      <c r="E3596"/>
    </row>
    <row r="3597" spans="3:5" x14ac:dyDescent="0.25">
      <c r="C3597"/>
      <c r="D3597" s="170"/>
      <c r="E3597"/>
    </row>
    <row r="3598" spans="3:5" x14ac:dyDescent="0.25">
      <c r="C3598"/>
      <c r="D3598" s="170"/>
      <c r="E3598"/>
    </row>
    <row r="3599" spans="3:5" x14ac:dyDescent="0.25">
      <c r="C3599"/>
      <c r="D3599" s="170"/>
      <c r="E3599"/>
    </row>
    <row r="3600" spans="3:5" x14ac:dyDescent="0.25">
      <c r="C3600"/>
      <c r="D3600" s="170"/>
      <c r="E3600"/>
    </row>
    <row r="3601" spans="3:5" x14ac:dyDescent="0.25">
      <c r="C3601"/>
      <c r="D3601" s="170"/>
      <c r="E3601"/>
    </row>
    <row r="3602" spans="3:5" x14ac:dyDescent="0.25">
      <c r="C3602"/>
      <c r="D3602" s="170"/>
      <c r="E3602"/>
    </row>
    <row r="3603" spans="3:5" x14ac:dyDescent="0.25">
      <c r="C3603"/>
      <c r="D3603" s="170"/>
      <c r="E3603"/>
    </row>
    <row r="3604" spans="3:5" x14ac:dyDescent="0.25">
      <c r="C3604"/>
      <c r="D3604" s="170"/>
      <c r="E3604"/>
    </row>
    <row r="3605" spans="3:5" x14ac:dyDescent="0.25">
      <c r="C3605"/>
      <c r="D3605" s="170"/>
      <c r="E3605"/>
    </row>
    <row r="3606" spans="3:5" x14ac:dyDescent="0.25">
      <c r="C3606"/>
      <c r="D3606" s="170"/>
      <c r="E3606"/>
    </row>
    <row r="3607" spans="3:5" x14ac:dyDescent="0.25">
      <c r="C3607"/>
      <c r="D3607" s="170"/>
      <c r="E3607"/>
    </row>
    <row r="3608" spans="3:5" x14ac:dyDescent="0.25">
      <c r="C3608"/>
      <c r="D3608" s="170"/>
      <c r="E3608"/>
    </row>
    <row r="3609" spans="3:5" x14ac:dyDescent="0.25">
      <c r="C3609"/>
      <c r="D3609" s="170"/>
      <c r="E3609"/>
    </row>
    <row r="3610" spans="3:5" x14ac:dyDescent="0.25">
      <c r="C3610"/>
      <c r="D3610" s="170"/>
      <c r="E3610"/>
    </row>
    <row r="3611" spans="3:5" x14ac:dyDescent="0.25">
      <c r="C3611"/>
      <c r="D3611" s="170"/>
      <c r="E3611"/>
    </row>
    <row r="3612" spans="3:5" x14ac:dyDescent="0.25">
      <c r="C3612"/>
      <c r="D3612" s="170"/>
      <c r="E3612"/>
    </row>
    <row r="3613" spans="3:5" x14ac:dyDescent="0.25">
      <c r="C3613"/>
      <c r="D3613" s="170"/>
      <c r="E3613"/>
    </row>
    <row r="3614" spans="3:5" x14ac:dyDescent="0.25">
      <c r="C3614"/>
      <c r="D3614" s="170"/>
      <c r="E3614"/>
    </row>
    <row r="3615" spans="3:5" x14ac:dyDescent="0.25">
      <c r="C3615"/>
      <c r="D3615" s="170"/>
      <c r="E3615"/>
    </row>
    <row r="3616" spans="3:5" x14ac:dyDescent="0.25">
      <c r="C3616"/>
      <c r="D3616" s="170"/>
      <c r="E3616"/>
    </row>
    <row r="3617" spans="3:5" x14ac:dyDescent="0.25">
      <c r="C3617"/>
      <c r="D3617" s="170"/>
      <c r="E3617"/>
    </row>
    <row r="3618" spans="3:5" x14ac:dyDescent="0.25">
      <c r="C3618"/>
      <c r="D3618" s="170"/>
      <c r="E3618"/>
    </row>
    <row r="3619" spans="3:5" x14ac:dyDescent="0.25">
      <c r="C3619"/>
      <c r="D3619" s="170"/>
      <c r="E3619"/>
    </row>
    <row r="3620" spans="3:5" x14ac:dyDescent="0.25">
      <c r="C3620"/>
      <c r="D3620" s="170"/>
      <c r="E3620"/>
    </row>
    <row r="3621" spans="3:5" x14ac:dyDescent="0.25">
      <c r="C3621"/>
      <c r="D3621" s="170"/>
      <c r="E3621"/>
    </row>
    <row r="3622" spans="3:5" x14ac:dyDescent="0.25">
      <c r="C3622"/>
      <c r="D3622" s="170"/>
      <c r="E3622"/>
    </row>
    <row r="3623" spans="3:5" x14ac:dyDescent="0.25">
      <c r="C3623"/>
      <c r="D3623" s="170"/>
      <c r="E3623"/>
    </row>
    <row r="3624" spans="3:5" x14ac:dyDescent="0.25">
      <c r="C3624"/>
      <c r="D3624" s="170"/>
      <c r="E3624"/>
    </row>
    <row r="3625" spans="3:5" x14ac:dyDescent="0.25">
      <c r="C3625"/>
      <c r="D3625" s="170"/>
      <c r="E3625"/>
    </row>
    <row r="3626" spans="3:5" x14ac:dyDescent="0.25">
      <c r="C3626"/>
      <c r="D3626" s="170"/>
      <c r="E3626"/>
    </row>
    <row r="3627" spans="3:5" x14ac:dyDescent="0.25">
      <c r="C3627"/>
      <c r="D3627" s="170"/>
      <c r="E3627"/>
    </row>
    <row r="3628" spans="3:5" x14ac:dyDescent="0.25">
      <c r="C3628"/>
      <c r="D3628" s="170"/>
      <c r="E3628"/>
    </row>
    <row r="3629" spans="3:5" x14ac:dyDescent="0.25">
      <c r="C3629"/>
      <c r="D3629" s="170"/>
      <c r="E3629"/>
    </row>
    <row r="3630" spans="3:5" x14ac:dyDescent="0.25">
      <c r="C3630"/>
      <c r="D3630" s="170"/>
      <c r="E3630"/>
    </row>
    <row r="3631" spans="3:5" x14ac:dyDescent="0.25">
      <c r="C3631"/>
      <c r="D3631" s="170"/>
      <c r="E3631"/>
    </row>
    <row r="3632" spans="3:5" x14ac:dyDescent="0.25">
      <c r="C3632"/>
      <c r="D3632" s="170"/>
      <c r="E3632"/>
    </row>
    <row r="3633" spans="3:5" x14ac:dyDescent="0.25">
      <c r="C3633"/>
      <c r="D3633" s="170"/>
      <c r="E3633"/>
    </row>
    <row r="3634" spans="3:5" x14ac:dyDescent="0.25">
      <c r="C3634"/>
      <c r="D3634" s="170"/>
      <c r="E3634"/>
    </row>
    <row r="3635" spans="3:5" x14ac:dyDescent="0.25">
      <c r="C3635"/>
      <c r="D3635" s="170"/>
      <c r="E3635"/>
    </row>
    <row r="3636" spans="3:5" x14ac:dyDescent="0.25">
      <c r="C3636"/>
      <c r="D3636" s="170"/>
      <c r="E3636"/>
    </row>
    <row r="3637" spans="3:5" x14ac:dyDescent="0.25">
      <c r="C3637"/>
      <c r="D3637" s="170"/>
      <c r="E3637"/>
    </row>
    <row r="3638" spans="3:5" x14ac:dyDescent="0.25">
      <c r="C3638"/>
      <c r="D3638" s="170"/>
      <c r="E3638"/>
    </row>
    <row r="3639" spans="3:5" x14ac:dyDescent="0.25">
      <c r="C3639"/>
      <c r="D3639" s="170"/>
      <c r="E3639"/>
    </row>
    <row r="3640" spans="3:5" x14ac:dyDescent="0.25">
      <c r="C3640"/>
      <c r="D3640" s="170"/>
      <c r="E3640"/>
    </row>
    <row r="3641" spans="3:5" x14ac:dyDescent="0.25">
      <c r="C3641"/>
      <c r="D3641" s="170"/>
      <c r="E3641"/>
    </row>
    <row r="3642" spans="3:5" x14ac:dyDescent="0.25">
      <c r="C3642"/>
      <c r="D3642" s="170"/>
      <c r="E3642"/>
    </row>
    <row r="3643" spans="3:5" x14ac:dyDescent="0.25">
      <c r="C3643"/>
      <c r="D3643" s="170"/>
      <c r="E3643"/>
    </row>
    <row r="3644" spans="3:5" x14ac:dyDescent="0.25">
      <c r="C3644"/>
      <c r="D3644" s="170"/>
      <c r="E3644"/>
    </row>
    <row r="3645" spans="3:5" x14ac:dyDescent="0.25">
      <c r="C3645"/>
      <c r="D3645" s="170"/>
      <c r="E3645"/>
    </row>
    <row r="3646" spans="3:5" x14ac:dyDescent="0.25">
      <c r="C3646"/>
      <c r="D3646" s="170"/>
      <c r="E3646"/>
    </row>
    <row r="3647" spans="3:5" x14ac:dyDescent="0.25">
      <c r="C3647"/>
      <c r="D3647" s="170"/>
      <c r="E3647"/>
    </row>
    <row r="3648" spans="3:5" x14ac:dyDescent="0.25">
      <c r="C3648"/>
      <c r="D3648" s="170"/>
      <c r="E3648"/>
    </row>
    <row r="3649" spans="3:5" x14ac:dyDescent="0.25">
      <c r="C3649"/>
      <c r="D3649" s="170"/>
      <c r="E3649"/>
    </row>
    <row r="3650" spans="3:5" x14ac:dyDescent="0.25">
      <c r="C3650"/>
      <c r="D3650" s="170"/>
      <c r="E3650"/>
    </row>
    <row r="3651" spans="3:5" x14ac:dyDescent="0.25">
      <c r="C3651"/>
      <c r="D3651" s="170"/>
      <c r="E3651"/>
    </row>
    <row r="3652" spans="3:5" x14ac:dyDescent="0.25">
      <c r="C3652"/>
      <c r="D3652" s="170"/>
      <c r="E3652"/>
    </row>
    <row r="3653" spans="3:5" x14ac:dyDescent="0.25">
      <c r="C3653"/>
      <c r="D3653" s="170"/>
      <c r="E3653"/>
    </row>
    <row r="3654" spans="3:5" x14ac:dyDescent="0.25">
      <c r="C3654"/>
      <c r="D3654" s="170"/>
      <c r="E3654"/>
    </row>
    <row r="3655" spans="3:5" x14ac:dyDescent="0.25">
      <c r="C3655"/>
      <c r="D3655" s="170"/>
      <c r="E3655"/>
    </row>
    <row r="3656" spans="3:5" x14ac:dyDescent="0.25">
      <c r="C3656"/>
      <c r="D3656" s="170"/>
      <c r="E3656"/>
    </row>
    <row r="3657" spans="3:5" x14ac:dyDescent="0.25">
      <c r="C3657"/>
      <c r="D3657" s="170"/>
      <c r="E3657"/>
    </row>
    <row r="3658" spans="3:5" x14ac:dyDescent="0.25">
      <c r="C3658"/>
      <c r="D3658" s="170"/>
      <c r="E3658"/>
    </row>
    <row r="3659" spans="3:5" x14ac:dyDescent="0.25">
      <c r="C3659"/>
      <c r="D3659" s="170"/>
      <c r="E3659"/>
    </row>
    <row r="3660" spans="3:5" x14ac:dyDescent="0.25">
      <c r="C3660"/>
      <c r="D3660" s="170"/>
      <c r="E3660"/>
    </row>
    <row r="3661" spans="3:5" x14ac:dyDescent="0.25">
      <c r="C3661"/>
      <c r="D3661" s="170"/>
      <c r="E3661"/>
    </row>
    <row r="3662" spans="3:5" x14ac:dyDescent="0.25">
      <c r="C3662"/>
      <c r="D3662" s="170"/>
      <c r="E3662"/>
    </row>
    <row r="3663" spans="3:5" x14ac:dyDescent="0.25">
      <c r="C3663"/>
      <c r="D3663" s="170"/>
      <c r="E3663"/>
    </row>
    <row r="3664" spans="3:5" x14ac:dyDescent="0.25">
      <c r="C3664"/>
      <c r="D3664" s="170"/>
      <c r="E3664"/>
    </row>
    <row r="3665" spans="3:5" x14ac:dyDescent="0.25">
      <c r="C3665"/>
      <c r="D3665" s="170"/>
      <c r="E3665"/>
    </row>
    <row r="3666" spans="3:5" x14ac:dyDescent="0.25">
      <c r="C3666"/>
      <c r="D3666" s="170"/>
      <c r="E3666"/>
    </row>
    <row r="3667" spans="3:5" x14ac:dyDescent="0.25">
      <c r="C3667"/>
      <c r="D3667" s="170"/>
      <c r="E3667"/>
    </row>
    <row r="3668" spans="3:5" x14ac:dyDescent="0.25">
      <c r="C3668"/>
      <c r="D3668" s="170"/>
      <c r="E3668"/>
    </row>
    <row r="3669" spans="3:5" x14ac:dyDescent="0.25">
      <c r="C3669"/>
      <c r="D3669" s="170"/>
      <c r="E3669"/>
    </row>
    <row r="3670" spans="3:5" x14ac:dyDescent="0.25">
      <c r="C3670"/>
      <c r="D3670" s="170"/>
      <c r="E3670"/>
    </row>
    <row r="3671" spans="3:5" x14ac:dyDescent="0.25">
      <c r="C3671"/>
      <c r="D3671" s="170"/>
      <c r="E3671"/>
    </row>
    <row r="3672" spans="3:5" x14ac:dyDescent="0.25">
      <c r="C3672"/>
      <c r="D3672" s="170"/>
      <c r="E3672"/>
    </row>
    <row r="3673" spans="3:5" x14ac:dyDescent="0.25">
      <c r="C3673"/>
      <c r="D3673" s="170"/>
      <c r="E3673"/>
    </row>
    <row r="3674" spans="3:5" x14ac:dyDescent="0.25">
      <c r="C3674"/>
      <c r="D3674" s="170"/>
      <c r="E3674"/>
    </row>
    <row r="3675" spans="3:5" x14ac:dyDescent="0.25">
      <c r="C3675"/>
      <c r="D3675" s="170"/>
      <c r="E3675"/>
    </row>
    <row r="3676" spans="3:5" x14ac:dyDescent="0.25">
      <c r="C3676"/>
      <c r="D3676" s="170"/>
      <c r="E3676"/>
    </row>
    <row r="3677" spans="3:5" x14ac:dyDescent="0.25">
      <c r="C3677"/>
      <c r="D3677" s="170"/>
      <c r="E3677"/>
    </row>
    <row r="3678" spans="3:5" x14ac:dyDescent="0.25">
      <c r="C3678"/>
      <c r="D3678" s="170"/>
      <c r="E3678"/>
    </row>
    <row r="3679" spans="3:5" x14ac:dyDescent="0.25">
      <c r="C3679"/>
      <c r="D3679" s="170"/>
      <c r="E3679"/>
    </row>
    <row r="3680" spans="3:5" x14ac:dyDescent="0.25">
      <c r="C3680"/>
      <c r="D3680" s="170"/>
      <c r="E3680"/>
    </row>
    <row r="3681" spans="3:5" x14ac:dyDescent="0.25">
      <c r="C3681"/>
      <c r="D3681" s="170"/>
      <c r="E3681"/>
    </row>
    <row r="3682" spans="3:5" x14ac:dyDescent="0.25">
      <c r="C3682"/>
      <c r="D3682" s="170"/>
      <c r="E3682"/>
    </row>
    <row r="3683" spans="3:5" x14ac:dyDescent="0.25">
      <c r="C3683"/>
      <c r="D3683" s="170"/>
      <c r="E3683"/>
    </row>
    <row r="3684" spans="3:5" x14ac:dyDescent="0.25">
      <c r="C3684"/>
      <c r="D3684" s="170"/>
      <c r="E3684"/>
    </row>
    <row r="3685" spans="3:5" x14ac:dyDescent="0.25">
      <c r="C3685"/>
      <c r="D3685" s="170"/>
      <c r="E3685"/>
    </row>
    <row r="3686" spans="3:5" x14ac:dyDescent="0.25">
      <c r="C3686"/>
      <c r="D3686" s="170"/>
      <c r="E3686"/>
    </row>
    <row r="3687" spans="3:5" x14ac:dyDescent="0.25">
      <c r="C3687"/>
      <c r="D3687" s="170"/>
      <c r="E3687"/>
    </row>
    <row r="3688" spans="3:5" x14ac:dyDescent="0.25">
      <c r="C3688"/>
      <c r="D3688" s="170"/>
      <c r="E3688"/>
    </row>
    <row r="3689" spans="3:5" x14ac:dyDescent="0.25">
      <c r="C3689"/>
      <c r="D3689" s="170"/>
      <c r="E3689"/>
    </row>
    <row r="3690" spans="3:5" x14ac:dyDescent="0.25">
      <c r="C3690"/>
      <c r="D3690" s="170"/>
      <c r="E3690"/>
    </row>
    <row r="3691" spans="3:5" x14ac:dyDescent="0.25">
      <c r="C3691"/>
      <c r="D3691" s="170"/>
      <c r="E3691"/>
    </row>
    <row r="3692" spans="3:5" x14ac:dyDescent="0.25">
      <c r="C3692"/>
      <c r="D3692" s="170"/>
      <c r="E3692"/>
    </row>
    <row r="3693" spans="3:5" x14ac:dyDescent="0.25">
      <c r="C3693"/>
      <c r="D3693" s="170"/>
      <c r="E3693"/>
    </row>
    <row r="3694" spans="3:5" x14ac:dyDescent="0.25">
      <c r="C3694"/>
      <c r="D3694" s="170"/>
      <c r="E3694"/>
    </row>
    <row r="3695" spans="3:5" x14ac:dyDescent="0.25">
      <c r="C3695"/>
      <c r="D3695" s="170"/>
      <c r="E3695"/>
    </row>
    <row r="3696" spans="3:5" x14ac:dyDescent="0.25">
      <c r="C3696"/>
      <c r="D3696" s="170"/>
      <c r="E3696"/>
    </row>
    <row r="3697" spans="3:5" x14ac:dyDescent="0.25">
      <c r="C3697"/>
      <c r="D3697" s="170"/>
      <c r="E3697"/>
    </row>
    <row r="3698" spans="3:5" x14ac:dyDescent="0.25">
      <c r="C3698"/>
      <c r="D3698" s="170"/>
      <c r="E3698"/>
    </row>
    <row r="3699" spans="3:5" x14ac:dyDescent="0.25">
      <c r="C3699"/>
      <c r="D3699" s="170"/>
      <c r="E3699"/>
    </row>
    <row r="3700" spans="3:5" x14ac:dyDescent="0.25">
      <c r="C3700"/>
      <c r="D3700" s="170"/>
      <c r="E3700"/>
    </row>
    <row r="3701" spans="3:5" x14ac:dyDescent="0.25">
      <c r="C3701"/>
      <c r="D3701" s="170"/>
      <c r="E3701"/>
    </row>
    <row r="3702" spans="3:5" x14ac:dyDescent="0.25">
      <c r="C3702"/>
      <c r="D3702" s="170"/>
      <c r="E3702"/>
    </row>
    <row r="3703" spans="3:5" x14ac:dyDescent="0.25">
      <c r="C3703"/>
      <c r="D3703" s="170"/>
      <c r="E3703"/>
    </row>
    <row r="3704" spans="3:5" x14ac:dyDescent="0.25">
      <c r="C3704"/>
      <c r="D3704" s="170"/>
      <c r="E3704"/>
    </row>
    <row r="3705" spans="3:5" x14ac:dyDescent="0.25">
      <c r="C3705"/>
      <c r="D3705" s="170"/>
      <c r="E3705"/>
    </row>
    <row r="3706" spans="3:5" x14ac:dyDescent="0.25">
      <c r="C3706"/>
      <c r="D3706" s="170"/>
      <c r="E3706"/>
    </row>
    <row r="3707" spans="3:5" x14ac:dyDescent="0.25">
      <c r="C3707"/>
      <c r="D3707" s="170"/>
      <c r="E3707"/>
    </row>
    <row r="3708" spans="3:5" x14ac:dyDescent="0.25">
      <c r="C3708"/>
      <c r="D3708" s="170"/>
      <c r="E3708"/>
    </row>
    <row r="3709" spans="3:5" x14ac:dyDescent="0.25">
      <c r="C3709"/>
      <c r="D3709" s="170"/>
      <c r="E3709"/>
    </row>
    <row r="3710" spans="3:5" x14ac:dyDescent="0.25">
      <c r="C3710"/>
      <c r="D3710" s="170"/>
      <c r="E3710"/>
    </row>
    <row r="3711" spans="3:5" x14ac:dyDescent="0.25">
      <c r="C3711"/>
      <c r="D3711" s="170"/>
      <c r="E3711"/>
    </row>
    <row r="3712" spans="3:5" x14ac:dyDescent="0.25">
      <c r="C3712"/>
      <c r="D3712" s="170"/>
      <c r="E3712"/>
    </row>
    <row r="3713" spans="3:5" x14ac:dyDescent="0.25">
      <c r="C3713"/>
      <c r="D3713" s="170"/>
      <c r="E3713"/>
    </row>
    <row r="3714" spans="3:5" x14ac:dyDescent="0.25">
      <c r="C3714"/>
      <c r="D3714" s="170"/>
      <c r="E3714"/>
    </row>
    <row r="3715" spans="3:5" x14ac:dyDescent="0.25">
      <c r="C3715"/>
      <c r="D3715" s="170"/>
      <c r="E3715"/>
    </row>
    <row r="3716" spans="3:5" x14ac:dyDescent="0.25">
      <c r="C3716"/>
      <c r="D3716" s="170"/>
      <c r="E3716"/>
    </row>
    <row r="3717" spans="3:5" x14ac:dyDescent="0.25">
      <c r="C3717"/>
      <c r="D3717" s="170"/>
      <c r="E3717"/>
    </row>
    <row r="3718" spans="3:5" x14ac:dyDescent="0.25">
      <c r="C3718"/>
      <c r="D3718" s="170"/>
      <c r="E3718"/>
    </row>
    <row r="3719" spans="3:5" x14ac:dyDescent="0.25">
      <c r="C3719"/>
      <c r="D3719" s="170"/>
      <c r="E3719"/>
    </row>
    <row r="3720" spans="3:5" x14ac:dyDescent="0.25">
      <c r="C3720"/>
      <c r="D3720" s="170"/>
      <c r="E3720"/>
    </row>
    <row r="3721" spans="3:5" x14ac:dyDescent="0.25">
      <c r="C3721"/>
      <c r="D3721" s="170"/>
      <c r="E3721"/>
    </row>
    <row r="3722" spans="3:5" x14ac:dyDescent="0.25">
      <c r="C3722"/>
      <c r="D3722" s="170"/>
      <c r="E3722"/>
    </row>
    <row r="3723" spans="3:5" x14ac:dyDescent="0.25">
      <c r="C3723"/>
      <c r="D3723" s="170"/>
      <c r="E3723"/>
    </row>
    <row r="3724" spans="3:5" x14ac:dyDescent="0.25">
      <c r="C3724"/>
      <c r="D3724" s="170"/>
      <c r="E3724"/>
    </row>
    <row r="3725" spans="3:5" x14ac:dyDescent="0.25">
      <c r="C3725"/>
      <c r="D3725" s="170"/>
      <c r="E3725"/>
    </row>
    <row r="3726" spans="3:5" x14ac:dyDescent="0.25">
      <c r="C3726"/>
      <c r="D3726" s="170"/>
      <c r="E3726"/>
    </row>
    <row r="3727" spans="3:5" x14ac:dyDescent="0.25">
      <c r="C3727"/>
      <c r="D3727" s="170"/>
      <c r="E3727"/>
    </row>
    <row r="3728" spans="3:5" x14ac:dyDescent="0.25">
      <c r="C3728"/>
      <c r="D3728" s="170"/>
      <c r="E3728"/>
    </row>
    <row r="3729" spans="3:5" x14ac:dyDescent="0.25">
      <c r="C3729"/>
      <c r="D3729" s="170"/>
      <c r="E3729"/>
    </row>
    <row r="3730" spans="3:5" x14ac:dyDescent="0.25">
      <c r="C3730"/>
      <c r="D3730" s="170"/>
      <c r="E3730"/>
    </row>
    <row r="3731" spans="3:5" x14ac:dyDescent="0.25">
      <c r="C3731"/>
      <c r="D3731" s="170"/>
      <c r="E3731"/>
    </row>
    <row r="3732" spans="3:5" x14ac:dyDescent="0.25">
      <c r="C3732"/>
      <c r="D3732" s="170"/>
      <c r="E3732"/>
    </row>
    <row r="3733" spans="3:5" x14ac:dyDescent="0.25">
      <c r="C3733"/>
      <c r="D3733" s="170"/>
      <c r="E3733"/>
    </row>
    <row r="3734" spans="3:5" x14ac:dyDescent="0.25">
      <c r="C3734"/>
      <c r="D3734" s="170"/>
      <c r="E3734"/>
    </row>
    <row r="3735" spans="3:5" x14ac:dyDescent="0.25">
      <c r="C3735"/>
      <c r="D3735" s="170"/>
      <c r="E3735"/>
    </row>
    <row r="3736" spans="3:5" x14ac:dyDescent="0.25">
      <c r="C3736"/>
      <c r="D3736" s="170"/>
      <c r="E3736"/>
    </row>
    <row r="3737" spans="3:5" x14ac:dyDescent="0.25">
      <c r="C3737"/>
      <c r="D3737" s="170"/>
      <c r="E3737"/>
    </row>
    <row r="3738" spans="3:5" x14ac:dyDescent="0.25">
      <c r="C3738"/>
      <c r="D3738" s="170"/>
      <c r="E3738"/>
    </row>
    <row r="3739" spans="3:5" x14ac:dyDescent="0.25">
      <c r="C3739"/>
      <c r="D3739" s="170"/>
      <c r="E3739"/>
    </row>
    <row r="3740" spans="3:5" x14ac:dyDescent="0.25">
      <c r="C3740"/>
      <c r="D3740" s="170"/>
      <c r="E3740"/>
    </row>
    <row r="3741" spans="3:5" x14ac:dyDescent="0.25">
      <c r="C3741"/>
      <c r="D3741" s="170"/>
      <c r="E3741"/>
    </row>
    <row r="3742" spans="3:5" x14ac:dyDescent="0.25">
      <c r="C3742"/>
      <c r="D3742" s="170"/>
      <c r="E3742"/>
    </row>
    <row r="3743" spans="3:5" x14ac:dyDescent="0.25">
      <c r="C3743"/>
      <c r="D3743" s="170"/>
      <c r="E3743"/>
    </row>
    <row r="3744" spans="3:5" x14ac:dyDescent="0.25">
      <c r="C3744"/>
      <c r="D3744" s="170"/>
      <c r="E3744"/>
    </row>
    <row r="3745" spans="3:5" x14ac:dyDescent="0.25">
      <c r="C3745"/>
      <c r="D3745" s="170"/>
      <c r="E3745"/>
    </row>
    <row r="3746" spans="3:5" x14ac:dyDescent="0.25">
      <c r="C3746"/>
      <c r="D3746" s="170"/>
      <c r="E3746"/>
    </row>
    <row r="3747" spans="3:5" x14ac:dyDescent="0.25">
      <c r="C3747"/>
      <c r="D3747" s="170"/>
      <c r="E3747"/>
    </row>
    <row r="3748" spans="3:5" x14ac:dyDescent="0.25">
      <c r="C3748"/>
      <c r="D3748" s="170"/>
      <c r="E3748"/>
    </row>
    <row r="3749" spans="3:5" x14ac:dyDescent="0.25">
      <c r="C3749"/>
      <c r="D3749" s="170"/>
      <c r="E3749"/>
    </row>
    <row r="3750" spans="3:5" x14ac:dyDescent="0.25">
      <c r="C3750"/>
      <c r="D3750" s="170"/>
      <c r="E3750"/>
    </row>
    <row r="3751" spans="3:5" x14ac:dyDescent="0.25">
      <c r="C3751"/>
      <c r="D3751" s="170"/>
      <c r="E3751"/>
    </row>
    <row r="3752" spans="3:5" x14ac:dyDescent="0.25">
      <c r="C3752"/>
      <c r="D3752" s="170"/>
      <c r="E3752"/>
    </row>
    <row r="3753" spans="3:5" x14ac:dyDescent="0.25">
      <c r="C3753"/>
      <c r="D3753" s="170"/>
      <c r="E3753"/>
    </row>
    <row r="3754" spans="3:5" x14ac:dyDescent="0.25">
      <c r="C3754"/>
      <c r="D3754" s="170"/>
      <c r="E3754"/>
    </row>
    <row r="3755" spans="3:5" x14ac:dyDescent="0.25">
      <c r="C3755"/>
      <c r="D3755" s="170"/>
      <c r="E3755"/>
    </row>
    <row r="3756" spans="3:5" x14ac:dyDescent="0.25">
      <c r="C3756"/>
      <c r="D3756" s="170"/>
      <c r="E3756"/>
    </row>
    <row r="3757" spans="3:5" x14ac:dyDescent="0.25">
      <c r="C3757"/>
      <c r="D3757" s="170"/>
      <c r="E3757"/>
    </row>
    <row r="3758" spans="3:5" x14ac:dyDescent="0.25">
      <c r="C3758"/>
      <c r="D3758" s="170"/>
      <c r="E3758"/>
    </row>
    <row r="3759" spans="3:5" x14ac:dyDescent="0.25">
      <c r="C3759"/>
      <c r="D3759" s="170"/>
      <c r="E3759"/>
    </row>
    <row r="3760" spans="3:5" x14ac:dyDescent="0.25">
      <c r="C3760"/>
      <c r="D3760" s="170"/>
      <c r="E3760"/>
    </row>
    <row r="3761" spans="3:5" x14ac:dyDescent="0.25">
      <c r="C3761"/>
      <c r="D3761" s="170"/>
      <c r="E3761"/>
    </row>
    <row r="3762" spans="3:5" x14ac:dyDescent="0.25">
      <c r="C3762"/>
      <c r="D3762" s="170"/>
      <c r="E3762"/>
    </row>
    <row r="3763" spans="3:5" x14ac:dyDescent="0.25">
      <c r="C3763"/>
      <c r="D3763" s="170"/>
      <c r="E3763"/>
    </row>
    <row r="3764" spans="3:5" x14ac:dyDescent="0.25">
      <c r="C3764"/>
      <c r="D3764" s="170"/>
      <c r="E3764"/>
    </row>
    <row r="3765" spans="3:5" x14ac:dyDescent="0.25">
      <c r="C3765"/>
      <c r="D3765" s="170"/>
      <c r="E3765"/>
    </row>
    <row r="3766" spans="3:5" x14ac:dyDescent="0.25">
      <c r="C3766"/>
      <c r="D3766" s="170"/>
      <c r="E3766"/>
    </row>
    <row r="3767" spans="3:5" x14ac:dyDescent="0.25">
      <c r="C3767"/>
      <c r="D3767" s="170"/>
      <c r="E3767"/>
    </row>
    <row r="3768" spans="3:5" x14ac:dyDescent="0.25">
      <c r="C3768"/>
      <c r="D3768" s="170"/>
      <c r="E3768"/>
    </row>
    <row r="3769" spans="3:5" x14ac:dyDescent="0.25">
      <c r="C3769"/>
      <c r="D3769" s="170"/>
      <c r="E3769"/>
    </row>
    <row r="3770" spans="3:5" x14ac:dyDescent="0.25">
      <c r="C3770"/>
      <c r="D3770" s="170"/>
      <c r="E3770"/>
    </row>
    <row r="3771" spans="3:5" x14ac:dyDescent="0.25">
      <c r="C3771"/>
      <c r="D3771" s="170"/>
      <c r="E3771"/>
    </row>
    <row r="3772" spans="3:5" x14ac:dyDescent="0.25">
      <c r="C3772"/>
      <c r="D3772" s="170"/>
      <c r="E3772"/>
    </row>
    <row r="3773" spans="3:5" x14ac:dyDescent="0.25">
      <c r="C3773"/>
      <c r="D3773" s="170"/>
      <c r="E3773"/>
    </row>
    <row r="3774" spans="3:5" x14ac:dyDescent="0.25">
      <c r="C3774"/>
      <c r="D3774" s="170"/>
      <c r="E3774"/>
    </row>
    <row r="3775" spans="3:5" x14ac:dyDescent="0.25">
      <c r="C3775"/>
      <c r="D3775" s="170"/>
      <c r="E3775"/>
    </row>
    <row r="3776" spans="3:5" x14ac:dyDescent="0.25">
      <c r="C3776"/>
      <c r="D3776" s="170"/>
      <c r="E3776"/>
    </row>
    <row r="3777" spans="3:5" x14ac:dyDescent="0.25">
      <c r="C3777"/>
      <c r="D3777" s="170"/>
      <c r="E3777"/>
    </row>
    <row r="3778" spans="3:5" x14ac:dyDescent="0.25">
      <c r="C3778"/>
      <c r="D3778" s="170"/>
      <c r="E3778"/>
    </row>
    <row r="3779" spans="3:5" x14ac:dyDescent="0.25">
      <c r="C3779"/>
      <c r="D3779" s="170"/>
      <c r="E3779"/>
    </row>
    <row r="3780" spans="3:5" x14ac:dyDescent="0.25">
      <c r="C3780"/>
      <c r="D3780" s="170"/>
      <c r="E3780"/>
    </row>
    <row r="3781" spans="3:5" x14ac:dyDescent="0.25">
      <c r="C3781"/>
      <c r="D3781" s="170"/>
      <c r="E3781"/>
    </row>
    <row r="3782" spans="3:5" x14ac:dyDescent="0.25">
      <c r="C3782"/>
      <c r="D3782" s="170"/>
      <c r="E3782"/>
    </row>
    <row r="3783" spans="3:5" x14ac:dyDescent="0.25">
      <c r="C3783"/>
      <c r="D3783" s="170"/>
      <c r="E3783"/>
    </row>
    <row r="3784" spans="3:5" x14ac:dyDescent="0.25">
      <c r="C3784"/>
      <c r="D3784" s="170"/>
      <c r="E3784"/>
    </row>
    <row r="3785" spans="3:5" x14ac:dyDescent="0.25">
      <c r="C3785"/>
      <c r="D3785" s="170"/>
      <c r="E3785"/>
    </row>
    <row r="3786" spans="3:5" x14ac:dyDescent="0.25">
      <c r="C3786"/>
      <c r="D3786" s="170"/>
      <c r="E3786"/>
    </row>
    <row r="3787" spans="3:5" x14ac:dyDescent="0.25">
      <c r="C3787"/>
      <c r="D3787" s="170"/>
      <c r="E3787"/>
    </row>
    <row r="3788" spans="3:5" x14ac:dyDescent="0.25">
      <c r="C3788"/>
      <c r="D3788" s="170"/>
      <c r="E3788"/>
    </row>
    <row r="3789" spans="3:5" x14ac:dyDescent="0.25">
      <c r="C3789"/>
      <c r="D3789" s="170"/>
      <c r="E3789"/>
    </row>
    <row r="3790" spans="3:5" x14ac:dyDescent="0.25">
      <c r="C3790"/>
      <c r="D3790" s="170"/>
      <c r="E3790"/>
    </row>
    <row r="3791" spans="3:5" x14ac:dyDescent="0.25">
      <c r="C3791"/>
      <c r="D3791" s="170"/>
      <c r="E3791"/>
    </row>
    <row r="3792" spans="3:5" x14ac:dyDescent="0.25">
      <c r="C3792"/>
      <c r="D3792" s="170"/>
      <c r="E3792"/>
    </row>
    <row r="3793" spans="3:5" x14ac:dyDescent="0.25">
      <c r="C3793"/>
      <c r="D3793" s="170"/>
      <c r="E3793"/>
    </row>
    <row r="3794" spans="3:5" x14ac:dyDescent="0.25">
      <c r="C3794"/>
      <c r="D3794" s="170"/>
      <c r="E3794"/>
    </row>
    <row r="3795" spans="3:5" x14ac:dyDescent="0.25">
      <c r="C3795"/>
      <c r="D3795" s="170"/>
      <c r="E3795"/>
    </row>
    <row r="3796" spans="3:5" x14ac:dyDescent="0.25">
      <c r="C3796"/>
      <c r="D3796" s="170"/>
      <c r="E3796"/>
    </row>
    <row r="3797" spans="3:5" x14ac:dyDescent="0.25">
      <c r="C3797"/>
      <c r="D3797" s="170"/>
      <c r="E3797"/>
    </row>
    <row r="3798" spans="3:5" x14ac:dyDescent="0.25">
      <c r="C3798"/>
      <c r="D3798" s="170"/>
      <c r="E3798"/>
    </row>
    <row r="3799" spans="3:5" x14ac:dyDescent="0.25">
      <c r="C3799"/>
      <c r="D3799" s="170"/>
      <c r="E3799"/>
    </row>
    <row r="3800" spans="3:5" x14ac:dyDescent="0.25">
      <c r="C3800"/>
      <c r="D3800" s="170"/>
      <c r="E3800"/>
    </row>
    <row r="3801" spans="3:5" x14ac:dyDescent="0.25">
      <c r="C3801"/>
      <c r="D3801" s="170"/>
      <c r="E3801"/>
    </row>
    <row r="3802" spans="3:5" x14ac:dyDescent="0.25">
      <c r="C3802"/>
      <c r="D3802" s="170"/>
      <c r="E3802"/>
    </row>
    <row r="3803" spans="3:5" x14ac:dyDescent="0.25">
      <c r="C3803"/>
      <c r="D3803" s="170"/>
      <c r="E3803"/>
    </row>
    <row r="3804" spans="3:5" x14ac:dyDescent="0.25">
      <c r="C3804"/>
      <c r="D3804" s="170"/>
      <c r="E3804"/>
    </row>
    <row r="3805" spans="3:5" x14ac:dyDescent="0.25">
      <c r="C3805"/>
      <c r="D3805" s="170"/>
      <c r="E3805"/>
    </row>
    <row r="3806" spans="3:5" x14ac:dyDescent="0.25">
      <c r="C3806"/>
      <c r="D3806" s="170"/>
      <c r="E3806"/>
    </row>
    <row r="3807" spans="3:5" x14ac:dyDescent="0.25">
      <c r="C3807"/>
      <c r="D3807" s="170"/>
      <c r="E3807"/>
    </row>
    <row r="3808" spans="3:5" x14ac:dyDescent="0.25">
      <c r="C3808"/>
      <c r="D3808" s="170"/>
      <c r="E3808"/>
    </row>
    <row r="3809" spans="3:5" x14ac:dyDescent="0.25">
      <c r="C3809"/>
      <c r="D3809" s="170"/>
      <c r="E3809"/>
    </row>
    <row r="3810" spans="3:5" x14ac:dyDescent="0.25">
      <c r="C3810"/>
      <c r="D3810" s="170"/>
      <c r="E3810"/>
    </row>
    <row r="3811" spans="3:5" x14ac:dyDescent="0.25">
      <c r="C3811"/>
      <c r="D3811" s="170"/>
      <c r="E3811"/>
    </row>
    <row r="3812" spans="3:5" x14ac:dyDescent="0.25">
      <c r="C3812"/>
      <c r="D3812" s="170"/>
      <c r="E3812"/>
    </row>
    <row r="3813" spans="3:5" x14ac:dyDescent="0.25">
      <c r="C3813"/>
      <c r="D3813" s="170"/>
      <c r="E3813"/>
    </row>
    <row r="3814" spans="3:5" x14ac:dyDescent="0.25">
      <c r="C3814"/>
      <c r="D3814" s="170"/>
      <c r="E3814"/>
    </row>
    <row r="3815" spans="3:5" x14ac:dyDescent="0.25">
      <c r="C3815"/>
      <c r="D3815" s="170"/>
      <c r="E3815"/>
    </row>
    <row r="3816" spans="3:5" x14ac:dyDescent="0.25">
      <c r="C3816"/>
      <c r="D3816" s="170"/>
      <c r="E3816"/>
    </row>
    <row r="3817" spans="3:5" x14ac:dyDescent="0.25">
      <c r="C3817"/>
      <c r="D3817" s="170"/>
      <c r="E3817"/>
    </row>
    <row r="3818" spans="3:5" x14ac:dyDescent="0.25">
      <c r="C3818"/>
      <c r="D3818" s="170"/>
      <c r="E3818"/>
    </row>
    <row r="3819" spans="3:5" x14ac:dyDescent="0.25">
      <c r="C3819"/>
      <c r="D3819" s="170"/>
      <c r="E3819"/>
    </row>
    <row r="3820" spans="3:5" x14ac:dyDescent="0.25">
      <c r="C3820"/>
      <c r="D3820" s="170"/>
      <c r="E3820"/>
    </row>
    <row r="3821" spans="3:5" x14ac:dyDescent="0.25">
      <c r="C3821"/>
      <c r="D3821" s="170"/>
      <c r="E3821"/>
    </row>
    <row r="3822" spans="3:5" x14ac:dyDescent="0.25">
      <c r="C3822"/>
      <c r="D3822" s="170"/>
      <c r="E3822"/>
    </row>
    <row r="3823" spans="3:5" x14ac:dyDescent="0.25">
      <c r="C3823"/>
      <c r="D3823" s="170"/>
      <c r="E3823"/>
    </row>
    <row r="3824" spans="3:5" x14ac:dyDescent="0.25">
      <c r="C3824"/>
      <c r="D3824" s="170"/>
      <c r="E3824"/>
    </row>
    <row r="3825" spans="3:5" x14ac:dyDescent="0.25">
      <c r="C3825"/>
      <c r="D3825" s="170"/>
      <c r="E3825"/>
    </row>
    <row r="3826" spans="3:5" x14ac:dyDescent="0.25">
      <c r="C3826"/>
      <c r="D3826" s="170"/>
      <c r="E3826"/>
    </row>
    <row r="3827" spans="3:5" x14ac:dyDescent="0.25">
      <c r="C3827"/>
      <c r="D3827" s="170"/>
      <c r="E3827"/>
    </row>
    <row r="3828" spans="3:5" x14ac:dyDescent="0.25">
      <c r="C3828"/>
      <c r="D3828" s="170"/>
      <c r="E3828"/>
    </row>
    <row r="3829" spans="3:5" x14ac:dyDescent="0.25">
      <c r="C3829"/>
      <c r="D3829" s="170"/>
      <c r="E3829"/>
    </row>
    <row r="3830" spans="3:5" x14ac:dyDescent="0.25">
      <c r="C3830"/>
      <c r="D3830" s="170"/>
      <c r="E3830"/>
    </row>
    <row r="3831" spans="3:5" x14ac:dyDescent="0.25">
      <c r="C3831"/>
      <c r="D3831" s="170"/>
      <c r="E3831"/>
    </row>
    <row r="3832" spans="3:5" x14ac:dyDescent="0.25">
      <c r="C3832"/>
      <c r="D3832" s="170"/>
      <c r="E3832"/>
    </row>
    <row r="3833" spans="3:5" x14ac:dyDescent="0.25">
      <c r="C3833"/>
      <c r="D3833" s="170"/>
      <c r="E3833"/>
    </row>
    <row r="3834" spans="3:5" x14ac:dyDescent="0.25">
      <c r="C3834"/>
      <c r="D3834" s="170"/>
      <c r="E3834"/>
    </row>
    <row r="3835" spans="3:5" x14ac:dyDescent="0.25">
      <c r="C3835"/>
      <c r="D3835" s="170"/>
      <c r="E3835"/>
    </row>
    <row r="3836" spans="3:5" x14ac:dyDescent="0.25">
      <c r="C3836"/>
      <c r="D3836" s="170"/>
      <c r="E3836"/>
    </row>
    <row r="3837" spans="3:5" x14ac:dyDescent="0.25">
      <c r="C3837"/>
      <c r="D3837" s="170"/>
      <c r="E3837"/>
    </row>
    <row r="3838" spans="3:5" x14ac:dyDescent="0.25">
      <c r="C3838"/>
      <c r="D3838" s="170"/>
      <c r="E3838"/>
    </row>
    <row r="3839" spans="3:5" x14ac:dyDescent="0.25">
      <c r="C3839"/>
      <c r="D3839" s="170"/>
      <c r="E3839"/>
    </row>
    <row r="3840" spans="3:5" x14ac:dyDescent="0.25">
      <c r="C3840"/>
      <c r="D3840" s="170"/>
      <c r="E3840"/>
    </row>
    <row r="3841" spans="3:5" x14ac:dyDescent="0.25">
      <c r="C3841"/>
      <c r="D3841" s="170"/>
      <c r="E3841"/>
    </row>
    <row r="3842" spans="3:5" x14ac:dyDescent="0.25">
      <c r="C3842"/>
      <c r="D3842" s="170"/>
      <c r="E3842"/>
    </row>
    <row r="3843" spans="3:5" x14ac:dyDescent="0.25">
      <c r="C3843"/>
      <c r="D3843" s="170"/>
      <c r="E3843"/>
    </row>
    <row r="3844" spans="3:5" x14ac:dyDescent="0.25">
      <c r="C3844"/>
      <c r="D3844" s="170"/>
      <c r="E3844"/>
    </row>
    <row r="3845" spans="3:5" x14ac:dyDescent="0.25">
      <c r="C3845"/>
      <c r="D3845" s="170"/>
      <c r="E3845"/>
    </row>
    <row r="3846" spans="3:5" x14ac:dyDescent="0.25">
      <c r="C3846"/>
      <c r="D3846" s="170"/>
      <c r="E3846"/>
    </row>
    <row r="3847" spans="3:5" x14ac:dyDescent="0.25">
      <c r="C3847"/>
      <c r="D3847" s="170"/>
      <c r="E3847"/>
    </row>
    <row r="3848" spans="3:5" x14ac:dyDescent="0.25">
      <c r="C3848"/>
      <c r="D3848" s="170"/>
      <c r="E3848"/>
    </row>
    <row r="3849" spans="3:5" x14ac:dyDescent="0.25">
      <c r="C3849"/>
      <c r="D3849" s="170"/>
      <c r="E3849"/>
    </row>
    <row r="3850" spans="3:5" x14ac:dyDescent="0.25">
      <c r="C3850"/>
      <c r="D3850" s="170"/>
      <c r="E3850"/>
    </row>
    <row r="3851" spans="3:5" x14ac:dyDescent="0.25">
      <c r="C3851"/>
      <c r="D3851" s="170"/>
      <c r="E3851"/>
    </row>
    <row r="3852" spans="3:5" x14ac:dyDescent="0.25">
      <c r="C3852"/>
      <c r="D3852" s="170"/>
      <c r="E3852"/>
    </row>
    <row r="3853" spans="3:5" x14ac:dyDescent="0.25">
      <c r="C3853"/>
      <c r="D3853" s="170"/>
      <c r="E3853"/>
    </row>
    <row r="3854" spans="3:5" x14ac:dyDescent="0.25">
      <c r="C3854"/>
      <c r="D3854" s="170"/>
      <c r="E3854"/>
    </row>
    <row r="3855" spans="3:5" x14ac:dyDescent="0.25">
      <c r="C3855"/>
      <c r="D3855" s="170"/>
      <c r="E3855"/>
    </row>
    <row r="3856" spans="3:5" x14ac:dyDescent="0.25">
      <c r="C3856"/>
      <c r="D3856" s="170"/>
      <c r="E3856"/>
    </row>
    <row r="3857" spans="3:5" x14ac:dyDescent="0.25">
      <c r="C3857"/>
      <c r="D3857" s="170"/>
      <c r="E3857"/>
    </row>
    <row r="3858" spans="3:5" x14ac:dyDescent="0.25">
      <c r="C3858"/>
      <c r="D3858" s="170"/>
      <c r="E3858"/>
    </row>
    <row r="3859" spans="3:5" x14ac:dyDescent="0.25">
      <c r="C3859"/>
      <c r="D3859" s="170"/>
      <c r="E3859"/>
    </row>
    <row r="3860" spans="3:5" x14ac:dyDescent="0.25">
      <c r="C3860"/>
      <c r="D3860" s="170"/>
      <c r="E3860"/>
    </row>
    <row r="3861" spans="3:5" x14ac:dyDescent="0.25">
      <c r="C3861"/>
      <c r="D3861" s="170"/>
      <c r="E3861"/>
    </row>
    <row r="3862" spans="3:5" x14ac:dyDescent="0.25">
      <c r="C3862"/>
      <c r="D3862" s="170"/>
      <c r="E3862"/>
    </row>
    <row r="3863" spans="3:5" x14ac:dyDescent="0.25">
      <c r="C3863"/>
      <c r="D3863" s="170"/>
      <c r="E3863"/>
    </row>
    <row r="3864" spans="3:5" x14ac:dyDescent="0.25">
      <c r="C3864"/>
      <c r="D3864" s="170"/>
      <c r="E3864"/>
    </row>
    <row r="3865" spans="3:5" x14ac:dyDescent="0.25">
      <c r="C3865"/>
      <c r="D3865" s="170"/>
      <c r="E3865"/>
    </row>
    <row r="3866" spans="3:5" x14ac:dyDescent="0.25">
      <c r="C3866"/>
      <c r="D3866" s="170"/>
      <c r="E3866"/>
    </row>
    <row r="3867" spans="3:5" x14ac:dyDescent="0.25">
      <c r="C3867"/>
      <c r="D3867" s="170"/>
      <c r="E3867"/>
    </row>
    <row r="3868" spans="3:5" x14ac:dyDescent="0.25">
      <c r="C3868"/>
      <c r="D3868" s="170"/>
      <c r="E3868"/>
    </row>
    <row r="3869" spans="3:5" x14ac:dyDescent="0.25">
      <c r="C3869"/>
      <c r="D3869" s="170"/>
      <c r="E3869"/>
    </row>
    <row r="3870" spans="3:5" x14ac:dyDescent="0.25">
      <c r="C3870"/>
      <c r="D3870" s="170"/>
      <c r="E3870"/>
    </row>
    <row r="3871" spans="3:5" x14ac:dyDescent="0.25">
      <c r="C3871"/>
      <c r="D3871" s="170"/>
      <c r="E3871"/>
    </row>
    <row r="3872" spans="3:5" x14ac:dyDescent="0.25">
      <c r="C3872"/>
      <c r="D3872" s="170"/>
      <c r="E3872"/>
    </row>
    <row r="3873" spans="3:5" x14ac:dyDescent="0.25">
      <c r="C3873"/>
      <c r="D3873" s="170"/>
      <c r="E3873"/>
    </row>
    <row r="3874" spans="3:5" x14ac:dyDescent="0.25">
      <c r="C3874"/>
      <c r="D3874" s="170"/>
      <c r="E3874"/>
    </row>
    <row r="3875" spans="3:5" x14ac:dyDescent="0.25">
      <c r="C3875"/>
      <c r="D3875" s="170"/>
      <c r="E3875"/>
    </row>
    <row r="3876" spans="3:5" x14ac:dyDescent="0.25">
      <c r="C3876"/>
      <c r="D3876" s="170"/>
      <c r="E3876"/>
    </row>
    <row r="3877" spans="3:5" x14ac:dyDescent="0.25">
      <c r="C3877"/>
      <c r="D3877" s="170"/>
      <c r="E3877"/>
    </row>
    <row r="3878" spans="3:5" x14ac:dyDescent="0.25">
      <c r="C3878"/>
      <c r="D3878" s="170"/>
      <c r="E3878"/>
    </row>
    <row r="3879" spans="3:5" x14ac:dyDescent="0.25">
      <c r="C3879"/>
      <c r="D3879" s="170"/>
      <c r="E3879"/>
    </row>
    <row r="3880" spans="3:5" x14ac:dyDescent="0.25">
      <c r="C3880"/>
      <c r="D3880" s="170"/>
      <c r="E3880"/>
    </row>
    <row r="3881" spans="3:5" x14ac:dyDescent="0.25">
      <c r="C3881"/>
      <c r="D3881" s="170"/>
      <c r="E3881"/>
    </row>
    <row r="3882" spans="3:5" x14ac:dyDescent="0.25">
      <c r="C3882"/>
      <c r="D3882" s="170"/>
      <c r="E3882"/>
    </row>
    <row r="3883" spans="3:5" x14ac:dyDescent="0.25">
      <c r="C3883"/>
      <c r="D3883" s="170"/>
      <c r="E3883"/>
    </row>
    <row r="3884" spans="3:5" x14ac:dyDescent="0.25">
      <c r="C3884"/>
      <c r="D3884" s="170"/>
      <c r="E3884"/>
    </row>
    <row r="3885" spans="3:5" x14ac:dyDescent="0.25">
      <c r="C3885"/>
      <c r="D3885" s="170"/>
      <c r="E3885"/>
    </row>
    <row r="3886" spans="3:5" x14ac:dyDescent="0.25">
      <c r="C3886"/>
      <c r="D3886" s="170"/>
      <c r="E3886"/>
    </row>
    <row r="3887" spans="3:5" x14ac:dyDescent="0.25">
      <c r="C3887"/>
      <c r="D3887" s="170"/>
      <c r="E3887"/>
    </row>
    <row r="3888" spans="3:5" x14ac:dyDescent="0.25">
      <c r="C3888"/>
      <c r="D3888" s="170"/>
      <c r="E3888"/>
    </row>
    <row r="3889" spans="3:5" x14ac:dyDescent="0.25">
      <c r="C3889"/>
      <c r="D3889" s="170"/>
      <c r="E3889"/>
    </row>
    <row r="3890" spans="3:5" x14ac:dyDescent="0.25">
      <c r="C3890"/>
      <c r="D3890" s="170"/>
      <c r="E3890"/>
    </row>
    <row r="3891" spans="3:5" x14ac:dyDescent="0.25">
      <c r="C3891"/>
      <c r="D3891" s="170"/>
      <c r="E3891"/>
    </row>
    <row r="3892" spans="3:5" x14ac:dyDescent="0.25">
      <c r="C3892"/>
      <c r="D3892" s="170"/>
      <c r="E3892"/>
    </row>
    <row r="3893" spans="3:5" x14ac:dyDescent="0.25">
      <c r="C3893"/>
      <c r="D3893" s="170"/>
      <c r="E3893"/>
    </row>
    <row r="3894" spans="3:5" x14ac:dyDescent="0.25">
      <c r="C3894"/>
      <c r="D3894" s="170"/>
      <c r="E3894"/>
    </row>
    <row r="3895" spans="3:5" x14ac:dyDescent="0.25">
      <c r="C3895"/>
      <c r="D3895" s="170"/>
      <c r="E3895"/>
    </row>
    <row r="3896" spans="3:5" x14ac:dyDescent="0.25">
      <c r="C3896"/>
      <c r="D3896" s="170"/>
      <c r="E3896"/>
    </row>
    <row r="3897" spans="3:5" x14ac:dyDescent="0.25">
      <c r="C3897"/>
      <c r="D3897" s="170"/>
      <c r="E3897"/>
    </row>
    <row r="3898" spans="3:5" x14ac:dyDescent="0.25">
      <c r="C3898"/>
      <c r="D3898" s="170"/>
      <c r="E3898"/>
    </row>
    <row r="3899" spans="3:5" x14ac:dyDescent="0.25">
      <c r="C3899"/>
      <c r="D3899" s="170"/>
      <c r="E3899"/>
    </row>
    <row r="3900" spans="3:5" x14ac:dyDescent="0.25">
      <c r="C3900"/>
      <c r="D3900" s="170"/>
      <c r="E3900"/>
    </row>
    <row r="3901" spans="3:5" x14ac:dyDescent="0.25">
      <c r="C3901"/>
      <c r="D3901" s="170"/>
      <c r="E3901"/>
    </row>
    <row r="3902" spans="3:5" x14ac:dyDescent="0.25">
      <c r="C3902"/>
      <c r="D3902" s="170"/>
      <c r="E3902"/>
    </row>
    <row r="3903" spans="3:5" x14ac:dyDescent="0.25">
      <c r="C3903"/>
      <c r="D3903" s="170"/>
      <c r="E3903"/>
    </row>
    <row r="3904" spans="3:5" x14ac:dyDescent="0.25">
      <c r="C3904"/>
      <c r="D3904" s="170"/>
      <c r="E3904"/>
    </row>
    <row r="3905" spans="3:5" x14ac:dyDescent="0.25">
      <c r="C3905"/>
      <c r="D3905" s="170"/>
      <c r="E3905"/>
    </row>
    <row r="3906" spans="3:5" x14ac:dyDescent="0.25">
      <c r="C3906"/>
      <c r="D3906" s="170"/>
      <c r="E3906"/>
    </row>
    <row r="3907" spans="3:5" x14ac:dyDescent="0.25">
      <c r="C3907"/>
      <c r="D3907" s="170"/>
      <c r="E3907"/>
    </row>
    <row r="3908" spans="3:5" x14ac:dyDescent="0.25">
      <c r="C3908"/>
      <c r="D3908" s="170"/>
      <c r="E3908"/>
    </row>
    <row r="3909" spans="3:5" x14ac:dyDescent="0.25">
      <c r="C3909"/>
      <c r="D3909" s="170"/>
      <c r="E3909"/>
    </row>
    <row r="3910" spans="3:5" x14ac:dyDescent="0.25">
      <c r="C3910"/>
      <c r="D3910" s="170"/>
      <c r="E3910"/>
    </row>
    <row r="3911" spans="3:5" x14ac:dyDescent="0.25">
      <c r="C3911"/>
      <c r="D3911" s="170"/>
      <c r="E3911"/>
    </row>
    <row r="3912" spans="3:5" x14ac:dyDescent="0.25">
      <c r="C3912"/>
      <c r="D3912" s="170"/>
      <c r="E3912"/>
    </row>
    <row r="3913" spans="3:5" x14ac:dyDescent="0.25">
      <c r="C3913"/>
      <c r="D3913" s="170"/>
      <c r="E3913"/>
    </row>
    <row r="3914" spans="3:5" x14ac:dyDescent="0.25">
      <c r="C3914"/>
      <c r="D3914" s="170"/>
      <c r="E3914"/>
    </row>
    <row r="3915" spans="3:5" x14ac:dyDescent="0.25">
      <c r="C3915"/>
      <c r="D3915" s="170"/>
      <c r="E3915"/>
    </row>
    <row r="3916" spans="3:5" x14ac:dyDescent="0.25">
      <c r="C3916"/>
      <c r="D3916" s="170"/>
      <c r="E3916"/>
    </row>
    <row r="3917" spans="3:5" x14ac:dyDescent="0.25">
      <c r="C3917"/>
      <c r="D3917" s="170"/>
      <c r="E3917"/>
    </row>
    <row r="3918" spans="3:5" x14ac:dyDescent="0.25">
      <c r="C3918"/>
      <c r="D3918" s="170"/>
      <c r="E3918"/>
    </row>
    <row r="3919" spans="3:5" x14ac:dyDescent="0.25">
      <c r="C3919"/>
      <c r="D3919" s="170"/>
      <c r="E3919"/>
    </row>
    <row r="3920" spans="3:5" x14ac:dyDescent="0.25">
      <c r="C3920"/>
      <c r="D3920" s="170"/>
      <c r="E3920"/>
    </row>
    <row r="3921" spans="3:5" x14ac:dyDescent="0.25">
      <c r="C3921"/>
      <c r="D3921" s="170"/>
      <c r="E3921"/>
    </row>
    <row r="3922" spans="3:5" x14ac:dyDescent="0.25">
      <c r="C3922"/>
      <c r="D3922" s="170"/>
      <c r="E3922"/>
    </row>
    <row r="3923" spans="3:5" x14ac:dyDescent="0.25">
      <c r="C3923"/>
      <c r="D3923" s="170"/>
      <c r="E3923"/>
    </row>
    <row r="3924" spans="3:5" x14ac:dyDescent="0.25">
      <c r="C3924"/>
      <c r="D3924" s="170"/>
      <c r="E3924"/>
    </row>
    <row r="3925" spans="3:5" x14ac:dyDescent="0.25">
      <c r="C3925"/>
      <c r="D3925" s="170"/>
      <c r="E3925"/>
    </row>
    <row r="3926" spans="3:5" x14ac:dyDescent="0.25">
      <c r="C3926"/>
      <c r="D3926" s="170"/>
      <c r="E3926"/>
    </row>
    <row r="3927" spans="3:5" x14ac:dyDescent="0.25">
      <c r="C3927"/>
      <c r="D3927" s="170"/>
      <c r="E3927"/>
    </row>
    <row r="3928" spans="3:5" x14ac:dyDescent="0.25">
      <c r="C3928"/>
      <c r="D3928" s="170"/>
      <c r="E3928"/>
    </row>
    <row r="3929" spans="3:5" x14ac:dyDescent="0.25">
      <c r="C3929"/>
      <c r="D3929" s="170"/>
      <c r="E3929"/>
    </row>
    <row r="3930" spans="3:5" x14ac:dyDescent="0.25">
      <c r="C3930"/>
      <c r="D3930" s="170"/>
      <c r="E3930"/>
    </row>
    <row r="3931" spans="3:5" x14ac:dyDescent="0.25">
      <c r="C3931"/>
      <c r="D3931" s="170"/>
      <c r="E3931"/>
    </row>
    <row r="3932" spans="3:5" x14ac:dyDescent="0.25">
      <c r="C3932"/>
      <c r="D3932" s="170"/>
      <c r="E3932"/>
    </row>
    <row r="3933" spans="3:5" x14ac:dyDescent="0.25">
      <c r="C3933"/>
      <c r="D3933" s="170"/>
      <c r="E3933"/>
    </row>
    <row r="3934" spans="3:5" x14ac:dyDescent="0.25">
      <c r="C3934"/>
      <c r="D3934" s="170"/>
      <c r="E3934"/>
    </row>
    <row r="3935" spans="3:5" x14ac:dyDescent="0.25">
      <c r="C3935"/>
      <c r="D3935" s="170"/>
      <c r="E3935"/>
    </row>
    <row r="3936" spans="3:5" x14ac:dyDescent="0.25">
      <c r="C3936"/>
      <c r="D3936" s="170"/>
      <c r="E3936"/>
    </row>
    <row r="3937" spans="3:5" x14ac:dyDescent="0.25">
      <c r="C3937"/>
      <c r="D3937" s="170"/>
      <c r="E3937"/>
    </row>
    <row r="3938" spans="3:5" x14ac:dyDescent="0.25">
      <c r="C3938"/>
      <c r="D3938" s="170"/>
      <c r="E3938"/>
    </row>
    <row r="3939" spans="3:5" x14ac:dyDescent="0.25">
      <c r="C3939"/>
      <c r="D3939" s="170"/>
      <c r="E3939"/>
    </row>
    <row r="3940" spans="3:5" x14ac:dyDescent="0.25">
      <c r="C3940"/>
      <c r="D3940" s="170"/>
      <c r="E3940"/>
    </row>
    <row r="3941" spans="3:5" x14ac:dyDescent="0.25">
      <c r="C3941"/>
      <c r="D3941" s="170"/>
      <c r="E3941"/>
    </row>
    <row r="3942" spans="3:5" x14ac:dyDescent="0.25">
      <c r="C3942"/>
      <c r="D3942" s="170"/>
      <c r="E3942"/>
    </row>
    <row r="3943" spans="3:5" x14ac:dyDescent="0.25">
      <c r="C3943"/>
      <c r="D3943" s="170"/>
      <c r="E3943"/>
    </row>
    <row r="3944" spans="3:5" x14ac:dyDescent="0.25">
      <c r="C3944"/>
      <c r="D3944" s="170"/>
      <c r="E3944"/>
    </row>
    <row r="3945" spans="3:5" x14ac:dyDescent="0.25">
      <c r="C3945"/>
      <c r="D3945" s="170"/>
      <c r="E3945"/>
    </row>
    <row r="3946" spans="3:5" x14ac:dyDescent="0.25">
      <c r="C3946"/>
      <c r="D3946" s="170"/>
      <c r="E3946"/>
    </row>
    <row r="3947" spans="3:5" x14ac:dyDescent="0.25">
      <c r="C3947"/>
      <c r="D3947" s="170"/>
      <c r="E3947"/>
    </row>
    <row r="3948" spans="3:5" x14ac:dyDescent="0.25">
      <c r="C3948"/>
      <c r="D3948" s="170"/>
      <c r="E3948"/>
    </row>
    <row r="3949" spans="3:5" x14ac:dyDescent="0.25">
      <c r="C3949"/>
      <c r="D3949" s="170"/>
      <c r="E3949"/>
    </row>
    <row r="3950" spans="3:5" x14ac:dyDescent="0.25">
      <c r="C3950"/>
      <c r="D3950" s="170"/>
      <c r="E3950"/>
    </row>
    <row r="3951" spans="3:5" x14ac:dyDescent="0.25">
      <c r="C3951"/>
      <c r="D3951" s="170"/>
      <c r="E3951"/>
    </row>
    <row r="3952" spans="3:5" x14ac:dyDescent="0.25">
      <c r="C3952"/>
      <c r="D3952" s="170"/>
      <c r="E3952"/>
    </row>
    <row r="3953" spans="3:5" x14ac:dyDescent="0.25">
      <c r="C3953"/>
      <c r="D3953" s="170"/>
      <c r="E3953"/>
    </row>
    <row r="3954" spans="3:5" x14ac:dyDescent="0.25">
      <c r="C3954"/>
      <c r="D3954" s="170"/>
      <c r="E3954"/>
    </row>
    <row r="3955" spans="3:5" x14ac:dyDescent="0.25">
      <c r="C3955"/>
      <c r="D3955" s="170"/>
      <c r="E3955"/>
    </row>
    <row r="3956" spans="3:5" x14ac:dyDescent="0.25">
      <c r="C3956"/>
      <c r="D3956" s="170"/>
      <c r="E3956"/>
    </row>
    <row r="3957" spans="3:5" x14ac:dyDescent="0.25">
      <c r="C3957"/>
      <c r="D3957" s="170"/>
      <c r="E3957"/>
    </row>
    <row r="3958" spans="3:5" x14ac:dyDescent="0.25">
      <c r="C3958"/>
      <c r="D3958" s="170"/>
      <c r="E3958"/>
    </row>
    <row r="3959" spans="3:5" x14ac:dyDescent="0.25">
      <c r="C3959"/>
      <c r="D3959" s="170"/>
      <c r="E3959"/>
    </row>
    <row r="3960" spans="3:5" x14ac:dyDescent="0.25">
      <c r="C3960"/>
      <c r="D3960" s="170"/>
      <c r="E3960"/>
    </row>
    <row r="3961" spans="3:5" x14ac:dyDescent="0.25">
      <c r="C3961"/>
      <c r="D3961" s="170"/>
      <c r="E3961"/>
    </row>
    <row r="3962" spans="3:5" x14ac:dyDescent="0.25">
      <c r="C3962"/>
      <c r="D3962" s="170"/>
      <c r="E3962"/>
    </row>
    <row r="3963" spans="3:5" x14ac:dyDescent="0.25">
      <c r="C3963"/>
      <c r="D3963" s="170"/>
      <c r="E3963"/>
    </row>
    <row r="3964" spans="3:5" x14ac:dyDescent="0.25">
      <c r="C3964"/>
      <c r="D3964" s="170"/>
      <c r="E3964"/>
    </row>
    <row r="3965" spans="3:5" x14ac:dyDescent="0.25">
      <c r="C3965"/>
      <c r="D3965" s="170"/>
      <c r="E3965"/>
    </row>
    <row r="3966" spans="3:5" x14ac:dyDescent="0.25">
      <c r="C3966"/>
      <c r="D3966" s="170"/>
      <c r="E3966"/>
    </row>
    <row r="3967" spans="3:5" x14ac:dyDescent="0.25">
      <c r="C3967"/>
      <c r="D3967" s="170"/>
      <c r="E3967"/>
    </row>
    <row r="3968" spans="3:5" x14ac:dyDescent="0.25">
      <c r="C3968"/>
      <c r="D3968" s="170"/>
      <c r="E3968"/>
    </row>
    <row r="3969" spans="3:5" x14ac:dyDescent="0.25">
      <c r="C3969"/>
      <c r="D3969" s="170"/>
      <c r="E3969"/>
    </row>
    <row r="3970" spans="3:5" x14ac:dyDescent="0.25">
      <c r="C3970"/>
      <c r="D3970" s="170"/>
      <c r="E3970"/>
    </row>
    <row r="3971" spans="3:5" x14ac:dyDescent="0.25">
      <c r="C3971"/>
      <c r="D3971" s="170"/>
      <c r="E3971"/>
    </row>
    <row r="3972" spans="3:5" x14ac:dyDescent="0.25">
      <c r="C3972"/>
      <c r="D3972" s="170"/>
      <c r="E3972"/>
    </row>
    <row r="3973" spans="3:5" x14ac:dyDescent="0.25">
      <c r="C3973"/>
      <c r="D3973" s="170"/>
      <c r="E3973"/>
    </row>
    <row r="3974" spans="3:5" x14ac:dyDescent="0.25">
      <c r="C3974"/>
      <c r="D3974" s="170"/>
      <c r="E3974"/>
    </row>
    <row r="3975" spans="3:5" x14ac:dyDescent="0.25">
      <c r="C3975"/>
      <c r="D3975" s="170"/>
      <c r="E3975"/>
    </row>
    <row r="3976" spans="3:5" x14ac:dyDescent="0.25">
      <c r="C3976"/>
      <c r="D3976" s="170"/>
      <c r="E3976"/>
    </row>
    <row r="3977" spans="3:5" x14ac:dyDescent="0.25">
      <c r="C3977"/>
      <c r="D3977" s="170"/>
      <c r="E3977"/>
    </row>
    <row r="3978" spans="3:5" x14ac:dyDescent="0.25">
      <c r="C3978"/>
      <c r="D3978" s="170"/>
      <c r="E3978"/>
    </row>
    <row r="3979" spans="3:5" x14ac:dyDescent="0.25">
      <c r="C3979"/>
      <c r="D3979" s="170"/>
      <c r="E3979"/>
    </row>
    <row r="3980" spans="3:5" x14ac:dyDescent="0.25">
      <c r="C3980"/>
      <c r="D3980" s="170"/>
      <c r="E3980"/>
    </row>
    <row r="3981" spans="3:5" x14ac:dyDescent="0.25">
      <c r="C3981"/>
      <c r="D3981" s="170"/>
      <c r="E3981"/>
    </row>
    <row r="3982" spans="3:5" x14ac:dyDescent="0.25">
      <c r="C3982"/>
      <c r="D3982" s="170"/>
      <c r="E3982"/>
    </row>
    <row r="3983" spans="3:5" x14ac:dyDescent="0.25">
      <c r="C3983"/>
      <c r="D3983" s="170"/>
      <c r="E3983"/>
    </row>
    <row r="3984" spans="3:5" x14ac:dyDescent="0.25">
      <c r="C3984"/>
      <c r="D3984" s="170"/>
      <c r="E3984"/>
    </row>
    <row r="3985" spans="3:5" x14ac:dyDescent="0.25">
      <c r="C3985"/>
      <c r="D3985" s="170"/>
      <c r="E3985"/>
    </row>
    <row r="3986" spans="3:5" x14ac:dyDescent="0.25">
      <c r="C3986"/>
      <c r="D3986" s="170"/>
      <c r="E3986"/>
    </row>
    <row r="3987" spans="3:5" x14ac:dyDescent="0.25">
      <c r="C3987"/>
      <c r="D3987" s="170"/>
      <c r="E3987"/>
    </row>
    <row r="3988" spans="3:5" x14ac:dyDescent="0.25">
      <c r="C3988"/>
      <c r="D3988" s="170"/>
      <c r="E3988"/>
    </row>
    <row r="3989" spans="3:5" x14ac:dyDescent="0.25">
      <c r="C3989"/>
      <c r="D3989" s="170"/>
      <c r="E3989"/>
    </row>
    <row r="3990" spans="3:5" x14ac:dyDescent="0.25">
      <c r="C3990"/>
      <c r="D3990" s="170"/>
      <c r="E3990"/>
    </row>
    <row r="3991" spans="3:5" x14ac:dyDescent="0.25">
      <c r="C3991"/>
      <c r="D3991" s="170"/>
      <c r="E3991"/>
    </row>
    <row r="3992" spans="3:5" x14ac:dyDescent="0.25">
      <c r="C3992"/>
      <c r="D3992" s="170"/>
      <c r="E3992"/>
    </row>
    <row r="3993" spans="3:5" x14ac:dyDescent="0.25">
      <c r="C3993"/>
      <c r="D3993" s="170"/>
      <c r="E3993"/>
    </row>
    <row r="3994" spans="3:5" x14ac:dyDescent="0.25">
      <c r="C3994"/>
      <c r="D3994" s="170"/>
      <c r="E3994"/>
    </row>
    <row r="3995" spans="3:5" x14ac:dyDescent="0.25">
      <c r="C3995"/>
      <c r="D3995" s="170"/>
      <c r="E3995"/>
    </row>
    <row r="3996" spans="3:5" x14ac:dyDescent="0.25">
      <c r="C3996"/>
      <c r="D3996" s="170"/>
      <c r="E3996"/>
    </row>
    <row r="3997" spans="3:5" x14ac:dyDescent="0.25">
      <c r="C3997"/>
      <c r="D3997" s="170"/>
      <c r="E3997"/>
    </row>
    <row r="3998" spans="3:5" x14ac:dyDescent="0.25">
      <c r="C3998"/>
      <c r="D3998" s="170"/>
      <c r="E3998"/>
    </row>
    <row r="3999" spans="3:5" x14ac:dyDescent="0.25">
      <c r="C3999"/>
      <c r="D3999" s="170"/>
      <c r="E3999"/>
    </row>
    <row r="4000" spans="3:5" x14ac:dyDescent="0.25">
      <c r="C4000"/>
      <c r="D4000" s="170"/>
      <c r="E4000"/>
    </row>
    <row r="4001" spans="3:5" x14ac:dyDescent="0.25">
      <c r="C4001"/>
      <c r="D4001" s="170"/>
      <c r="E4001"/>
    </row>
    <row r="4002" spans="3:5" x14ac:dyDescent="0.25">
      <c r="C4002"/>
      <c r="D4002" s="170"/>
      <c r="E4002"/>
    </row>
    <row r="4003" spans="3:5" x14ac:dyDescent="0.25">
      <c r="C4003"/>
      <c r="D4003" s="170"/>
      <c r="E4003"/>
    </row>
    <row r="4004" spans="3:5" x14ac:dyDescent="0.25">
      <c r="C4004"/>
      <c r="D4004" s="170"/>
      <c r="E4004"/>
    </row>
    <row r="4005" spans="3:5" x14ac:dyDescent="0.25">
      <c r="C4005"/>
      <c r="D4005" s="170"/>
      <c r="E4005"/>
    </row>
    <row r="4006" spans="3:5" x14ac:dyDescent="0.25">
      <c r="C4006"/>
      <c r="D4006" s="170"/>
      <c r="E4006"/>
    </row>
    <row r="4007" spans="3:5" x14ac:dyDescent="0.25">
      <c r="C4007"/>
      <c r="D4007" s="170"/>
      <c r="E4007"/>
    </row>
    <row r="4008" spans="3:5" x14ac:dyDescent="0.25">
      <c r="C4008"/>
      <c r="D4008" s="170"/>
      <c r="E4008"/>
    </row>
    <row r="4009" spans="3:5" x14ac:dyDescent="0.25">
      <c r="C4009"/>
      <c r="D4009" s="170"/>
      <c r="E4009"/>
    </row>
    <row r="4010" spans="3:5" x14ac:dyDescent="0.25">
      <c r="C4010"/>
      <c r="D4010" s="170"/>
      <c r="E4010"/>
    </row>
    <row r="4011" spans="3:5" x14ac:dyDescent="0.25">
      <c r="C4011"/>
      <c r="D4011" s="170"/>
      <c r="E4011"/>
    </row>
    <row r="4012" spans="3:5" x14ac:dyDescent="0.25">
      <c r="C4012"/>
      <c r="D4012" s="170"/>
      <c r="E4012"/>
    </row>
    <row r="4013" spans="3:5" x14ac:dyDescent="0.25">
      <c r="C4013"/>
      <c r="D4013" s="170"/>
      <c r="E4013"/>
    </row>
    <row r="4014" spans="3:5" x14ac:dyDescent="0.25">
      <c r="C4014"/>
      <c r="D4014" s="170"/>
      <c r="E4014"/>
    </row>
    <row r="4015" spans="3:5" x14ac:dyDescent="0.25">
      <c r="C4015"/>
      <c r="D4015" s="170"/>
      <c r="E4015"/>
    </row>
    <row r="4016" spans="3:5" x14ac:dyDescent="0.25">
      <c r="C4016"/>
      <c r="D4016" s="170"/>
      <c r="E4016"/>
    </row>
    <row r="4017" spans="3:5" x14ac:dyDescent="0.25">
      <c r="C4017"/>
      <c r="D4017" s="170"/>
      <c r="E4017"/>
    </row>
    <row r="4018" spans="3:5" x14ac:dyDescent="0.25">
      <c r="C4018"/>
      <c r="D4018" s="170"/>
      <c r="E4018"/>
    </row>
    <row r="4019" spans="3:5" x14ac:dyDescent="0.25">
      <c r="C4019"/>
      <c r="D4019" s="170"/>
      <c r="E4019"/>
    </row>
    <row r="4020" spans="3:5" x14ac:dyDescent="0.25">
      <c r="C4020"/>
      <c r="D4020" s="170"/>
      <c r="E4020"/>
    </row>
    <row r="4021" spans="3:5" x14ac:dyDescent="0.25">
      <c r="C4021"/>
      <c r="D4021" s="170"/>
      <c r="E4021"/>
    </row>
    <row r="4022" spans="3:5" x14ac:dyDescent="0.25">
      <c r="C4022"/>
      <c r="D4022" s="170"/>
      <c r="E4022"/>
    </row>
    <row r="4023" spans="3:5" x14ac:dyDescent="0.25">
      <c r="C4023"/>
      <c r="D4023" s="170"/>
      <c r="E4023"/>
    </row>
    <row r="4024" spans="3:5" x14ac:dyDescent="0.25">
      <c r="C4024"/>
      <c r="D4024" s="170"/>
      <c r="E4024"/>
    </row>
    <row r="4025" spans="3:5" x14ac:dyDescent="0.25">
      <c r="C4025"/>
      <c r="D4025" s="170"/>
      <c r="E4025"/>
    </row>
    <row r="4026" spans="3:5" x14ac:dyDescent="0.25">
      <c r="C4026"/>
      <c r="D4026" s="170"/>
      <c r="E4026"/>
    </row>
    <row r="4027" spans="3:5" x14ac:dyDescent="0.25">
      <c r="C4027"/>
      <c r="D4027" s="170"/>
      <c r="E4027"/>
    </row>
    <row r="4028" spans="3:5" x14ac:dyDescent="0.25">
      <c r="C4028"/>
      <c r="D4028" s="170"/>
      <c r="E4028"/>
    </row>
    <row r="4029" spans="3:5" x14ac:dyDescent="0.25">
      <c r="C4029"/>
      <c r="D4029" s="170"/>
      <c r="E4029"/>
    </row>
    <row r="4030" spans="3:5" x14ac:dyDescent="0.25">
      <c r="C4030"/>
      <c r="D4030" s="170"/>
      <c r="E4030"/>
    </row>
    <row r="4031" spans="3:5" x14ac:dyDescent="0.25">
      <c r="C4031"/>
      <c r="D4031" s="170"/>
      <c r="E4031"/>
    </row>
    <row r="4032" spans="3:5" x14ac:dyDescent="0.25">
      <c r="C4032"/>
      <c r="D4032" s="170"/>
      <c r="E4032"/>
    </row>
    <row r="4033" spans="3:5" x14ac:dyDescent="0.25">
      <c r="C4033"/>
      <c r="D4033" s="170"/>
      <c r="E4033"/>
    </row>
    <row r="4034" spans="3:5" x14ac:dyDescent="0.25">
      <c r="C4034"/>
      <c r="D4034" s="170"/>
      <c r="E4034"/>
    </row>
    <row r="4035" spans="3:5" x14ac:dyDescent="0.25">
      <c r="C4035"/>
      <c r="D4035" s="170"/>
      <c r="E4035"/>
    </row>
    <row r="4036" spans="3:5" x14ac:dyDescent="0.25">
      <c r="C4036"/>
      <c r="D4036" s="170"/>
      <c r="E4036"/>
    </row>
    <row r="4037" spans="3:5" x14ac:dyDescent="0.25">
      <c r="C4037"/>
      <c r="D4037" s="170"/>
      <c r="E4037"/>
    </row>
    <row r="4038" spans="3:5" x14ac:dyDescent="0.25">
      <c r="C4038"/>
      <c r="D4038" s="170"/>
      <c r="E4038"/>
    </row>
    <row r="4039" spans="3:5" x14ac:dyDescent="0.25">
      <c r="C4039"/>
      <c r="D4039" s="170"/>
      <c r="E4039"/>
    </row>
    <row r="4040" spans="3:5" x14ac:dyDescent="0.25">
      <c r="C4040"/>
      <c r="D4040" s="170"/>
      <c r="E4040"/>
    </row>
    <row r="4041" spans="3:5" x14ac:dyDescent="0.25">
      <c r="C4041"/>
      <c r="D4041" s="170"/>
      <c r="E4041"/>
    </row>
    <row r="4042" spans="3:5" x14ac:dyDescent="0.25">
      <c r="C4042"/>
      <c r="D4042" s="170"/>
      <c r="E4042"/>
    </row>
    <row r="4043" spans="3:5" x14ac:dyDescent="0.25">
      <c r="C4043"/>
      <c r="D4043" s="170"/>
      <c r="E4043"/>
    </row>
    <row r="4044" spans="3:5" x14ac:dyDescent="0.25">
      <c r="C4044"/>
      <c r="D4044" s="170"/>
      <c r="E4044"/>
    </row>
    <row r="4045" spans="3:5" x14ac:dyDescent="0.25">
      <c r="C4045"/>
      <c r="D4045" s="170"/>
      <c r="E4045"/>
    </row>
    <row r="4046" spans="3:5" x14ac:dyDescent="0.25">
      <c r="C4046"/>
      <c r="D4046" s="170"/>
      <c r="E4046"/>
    </row>
    <row r="4047" spans="3:5" x14ac:dyDescent="0.25">
      <c r="C4047"/>
      <c r="D4047" s="170"/>
      <c r="E4047"/>
    </row>
    <row r="4048" spans="3:5" x14ac:dyDescent="0.25">
      <c r="C4048"/>
      <c r="D4048" s="170"/>
      <c r="E4048"/>
    </row>
    <row r="4049" spans="3:5" x14ac:dyDescent="0.25">
      <c r="C4049"/>
      <c r="D4049" s="170"/>
      <c r="E4049"/>
    </row>
    <row r="4050" spans="3:5" x14ac:dyDescent="0.25">
      <c r="C4050"/>
      <c r="D4050" s="170"/>
      <c r="E4050"/>
    </row>
    <row r="4051" spans="3:5" x14ac:dyDescent="0.25">
      <c r="C4051"/>
      <c r="D4051" s="170"/>
      <c r="E4051"/>
    </row>
    <row r="4052" spans="3:5" x14ac:dyDescent="0.25">
      <c r="C4052"/>
      <c r="D4052" s="170"/>
      <c r="E4052"/>
    </row>
    <row r="4053" spans="3:5" x14ac:dyDescent="0.25">
      <c r="C4053"/>
      <c r="D4053" s="170"/>
      <c r="E4053"/>
    </row>
    <row r="4054" spans="3:5" x14ac:dyDescent="0.25">
      <c r="C4054"/>
      <c r="D4054" s="170"/>
      <c r="E4054"/>
    </row>
    <row r="4055" spans="3:5" x14ac:dyDescent="0.25">
      <c r="C4055"/>
      <c r="D4055" s="170"/>
      <c r="E4055"/>
    </row>
    <row r="4056" spans="3:5" x14ac:dyDescent="0.25">
      <c r="C4056"/>
      <c r="D4056" s="170"/>
      <c r="E4056"/>
    </row>
    <row r="4057" spans="3:5" x14ac:dyDescent="0.25">
      <c r="C4057"/>
      <c r="D4057" s="170"/>
      <c r="E4057"/>
    </row>
    <row r="4058" spans="3:5" x14ac:dyDescent="0.25">
      <c r="C4058"/>
      <c r="D4058" s="170"/>
      <c r="E4058"/>
    </row>
    <row r="4059" spans="3:5" x14ac:dyDescent="0.25">
      <c r="C4059"/>
      <c r="D4059" s="170"/>
      <c r="E4059"/>
    </row>
    <row r="4060" spans="3:5" x14ac:dyDescent="0.25">
      <c r="C4060"/>
      <c r="D4060" s="170"/>
      <c r="E4060"/>
    </row>
    <row r="4061" spans="3:5" x14ac:dyDescent="0.25">
      <c r="C4061"/>
      <c r="D4061" s="170"/>
      <c r="E4061"/>
    </row>
    <row r="4062" spans="3:5" x14ac:dyDescent="0.25">
      <c r="C4062"/>
      <c r="D4062" s="170"/>
      <c r="E4062"/>
    </row>
    <row r="4063" spans="3:5" x14ac:dyDescent="0.25">
      <c r="C4063"/>
      <c r="D4063" s="170"/>
      <c r="E4063"/>
    </row>
    <row r="4064" spans="3:5" x14ac:dyDescent="0.25">
      <c r="C4064"/>
      <c r="D4064" s="170"/>
      <c r="E4064"/>
    </row>
    <row r="4065" spans="3:5" x14ac:dyDescent="0.25">
      <c r="C4065"/>
      <c r="D4065" s="170"/>
      <c r="E4065"/>
    </row>
    <row r="4066" spans="3:5" x14ac:dyDescent="0.25">
      <c r="C4066"/>
      <c r="D4066" s="170"/>
      <c r="E4066"/>
    </row>
    <row r="4067" spans="3:5" x14ac:dyDescent="0.25">
      <c r="C4067"/>
      <c r="D4067" s="170"/>
      <c r="E4067"/>
    </row>
    <row r="4068" spans="3:5" x14ac:dyDescent="0.25">
      <c r="C4068"/>
      <c r="D4068" s="170"/>
      <c r="E4068"/>
    </row>
    <row r="4069" spans="3:5" x14ac:dyDescent="0.25">
      <c r="C4069"/>
      <c r="D4069" s="170"/>
      <c r="E4069"/>
    </row>
    <row r="4070" spans="3:5" x14ac:dyDescent="0.25">
      <c r="C4070"/>
      <c r="D4070" s="170"/>
      <c r="E4070"/>
    </row>
    <row r="4071" spans="3:5" x14ac:dyDescent="0.25">
      <c r="C4071"/>
      <c r="D4071" s="170"/>
      <c r="E4071"/>
    </row>
    <row r="4072" spans="3:5" x14ac:dyDescent="0.25">
      <c r="C4072"/>
      <c r="D4072" s="170"/>
      <c r="E4072"/>
    </row>
    <row r="4073" spans="3:5" x14ac:dyDescent="0.25">
      <c r="C4073"/>
      <c r="D4073" s="170"/>
      <c r="E4073"/>
    </row>
    <row r="4074" spans="3:5" x14ac:dyDescent="0.25">
      <c r="C4074"/>
      <c r="D4074" s="170"/>
      <c r="E4074"/>
    </row>
    <row r="4075" spans="3:5" x14ac:dyDescent="0.25">
      <c r="C4075"/>
      <c r="D4075" s="170"/>
      <c r="E4075"/>
    </row>
    <row r="4076" spans="3:5" x14ac:dyDescent="0.25">
      <c r="C4076"/>
      <c r="D4076" s="170"/>
      <c r="E4076"/>
    </row>
    <row r="4077" spans="3:5" x14ac:dyDescent="0.25">
      <c r="C4077"/>
      <c r="D4077" s="170"/>
      <c r="E4077"/>
    </row>
    <row r="4078" spans="3:5" x14ac:dyDescent="0.25">
      <c r="C4078"/>
      <c r="D4078" s="170"/>
      <c r="E4078"/>
    </row>
    <row r="4079" spans="3:5" x14ac:dyDescent="0.25">
      <c r="C4079"/>
      <c r="D4079" s="170"/>
      <c r="E4079"/>
    </row>
    <row r="4080" spans="3:5" x14ac:dyDescent="0.25">
      <c r="C4080"/>
      <c r="D4080" s="170"/>
      <c r="E4080"/>
    </row>
    <row r="4081" spans="3:5" x14ac:dyDescent="0.25">
      <c r="C4081"/>
      <c r="D4081" s="170"/>
      <c r="E4081"/>
    </row>
    <row r="4082" spans="3:5" x14ac:dyDescent="0.25">
      <c r="C4082"/>
      <c r="D4082" s="170"/>
      <c r="E4082"/>
    </row>
    <row r="4083" spans="3:5" x14ac:dyDescent="0.25">
      <c r="C4083"/>
      <c r="D4083" s="170"/>
      <c r="E4083"/>
    </row>
    <row r="4084" spans="3:5" x14ac:dyDescent="0.25">
      <c r="C4084"/>
      <c r="D4084" s="170"/>
      <c r="E4084"/>
    </row>
    <row r="4085" spans="3:5" x14ac:dyDescent="0.25">
      <c r="C4085"/>
      <c r="D4085" s="170"/>
      <c r="E4085"/>
    </row>
    <row r="4086" spans="3:5" x14ac:dyDescent="0.25">
      <c r="C4086"/>
      <c r="D4086" s="170"/>
      <c r="E4086"/>
    </row>
    <row r="4087" spans="3:5" x14ac:dyDescent="0.25">
      <c r="C4087"/>
      <c r="D4087" s="170"/>
      <c r="E4087"/>
    </row>
    <row r="4088" spans="3:5" x14ac:dyDescent="0.25">
      <c r="C4088"/>
      <c r="D4088" s="170"/>
      <c r="E4088"/>
    </row>
    <row r="4089" spans="3:5" x14ac:dyDescent="0.25">
      <c r="C4089"/>
      <c r="D4089" s="170"/>
      <c r="E4089"/>
    </row>
    <row r="4090" spans="3:5" x14ac:dyDescent="0.25">
      <c r="C4090"/>
      <c r="D4090" s="170"/>
      <c r="E4090"/>
    </row>
    <row r="4091" spans="3:5" x14ac:dyDescent="0.25">
      <c r="C4091"/>
      <c r="D4091" s="170"/>
      <c r="E4091"/>
    </row>
    <row r="4092" spans="3:5" x14ac:dyDescent="0.25">
      <c r="C4092"/>
      <c r="D4092" s="170"/>
      <c r="E4092"/>
    </row>
    <row r="4093" spans="3:5" x14ac:dyDescent="0.25">
      <c r="C4093"/>
      <c r="D4093" s="170"/>
      <c r="E4093"/>
    </row>
    <row r="4094" spans="3:5" x14ac:dyDescent="0.25">
      <c r="C4094"/>
      <c r="D4094" s="170"/>
      <c r="E4094"/>
    </row>
    <row r="4095" spans="3:5" x14ac:dyDescent="0.25">
      <c r="C4095"/>
      <c r="D4095" s="170"/>
      <c r="E4095"/>
    </row>
    <row r="4096" spans="3:5" x14ac:dyDescent="0.25">
      <c r="C4096"/>
      <c r="D4096" s="170"/>
      <c r="E4096"/>
    </row>
    <row r="4097" spans="3:5" x14ac:dyDescent="0.25">
      <c r="C4097"/>
      <c r="D4097" s="170"/>
      <c r="E4097"/>
    </row>
    <row r="4098" spans="3:5" x14ac:dyDescent="0.25">
      <c r="C4098"/>
      <c r="D4098" s="170"/>
      <c r="E4098"/>
    </row>
    <row r="4099" spans="3:5" x14ac:dyDescent="0.25">
      <c r="C4099"/>
      <c r="D4099" s="170"/>
      <c r="E4099"/>
    </row>
    <row r="4100" spans="3:5" x14ac:dyDescent="0.25">
      <c r="C4100"/>
      <c r="D4100" s="170"/>
      <c r="E4100"/>
    </row>
    <row r="4101" spans="3:5" x14ac:dyDescent="0.25">
      <c r="C4101"/>
      <c r="D4101" s="170"/>
      <c r="E4101"/>
    </row>
    <row r="4102" spans="3:5" x14ac:dyDescent="0.25">
      <c r="C4102"/>
      <c r="D4102" s="170"/>
      <c r="E4102"/>
    </row>
    <row r="4103" spans="3:5" x14ac:dyDescent="0.25">
      <c r="C4103"/>
      <c r="D4103" s="170"/>
      <c r="E4103"/>
    </row>
    <row r="4104" spans="3:5" x14ac:dyDescent="0.25">
      <c r="C4104"/>
      <c r="D4104" s="170"/>
      <c r="E4104"/>
    </row>
    <row r="4105" spans="3:5" x14ac:dyDescent="0.25">
      <c r="C4105"/>
      <c r="D4105" s="170"/>
      <c r="E4105"/>
    </row>
    <row r="4106" spans="3:5" x14ac:dyDescent="0.25">
      <c r="C4106"/>
      <c r="D4106" s="170"/>
      <c r="E4106"/>
    </row>
    <row r="4107" spans="3:5" x14ac:dyDescent="0.25">
      <c r="C4107"/>
      <c r="D4107" s="170"/>
      <c r="E4107"/>
    </row>
    <row r="4108" spans="3:5" x14ac:dyDescent="0.25">
      <c r="C4108"/>
      <c r="D4108" s="170"/>
      <c r="E4108"/>
    </row>
    <row r="4109" spans="3:5" x14ac:dyDescent="0.25">
      <c r="C4109"/>
      <c r="D4109" s="170"/>
      <c r="E4109"/>
    </row>
    <row r="4110" spans="3:5" x14ac:dyDescent="0.25">
      <c r="C4110"/>
      <c r="D4110" s="170"/>
      <c r="E4110"/>
    </row>
    <row r="4111" spans="3:5" x14ac:dyDescent="0.25">
      <c r="C4111"/>
      <c r="D4111" s="170"/>
      <c r="E4111"/>
    </row>
    <row r="4112" spans="3:5" x14ac:dyDescent="0.25">
      <c r="C4112"/>
      <c r="D4112" s="170"/>
      <c r="E4112"/>
    </row>
    <row r="4113" spans="3:5" x14ac:dyDescent="0.25">
      <c r="C4113"/>
      <c r="D4113" s="170"/>
      <c r="E4113"/>
    </row>
    <row r="4114" spans="3:5" x14ac:dyDescent="0.25">
      <c r="C4114"/>
      <c r="D4114" s="170"/>
      <c r="E4114"/>
    </row>
    <row r="4115" spans="3:5" x14ac:dyDescent="0.25">
      <c r="C4115"/>
      <c r="D4115" s="170"/>
      <c r="E4115"/>
    </row>
    <row r="4116" spans="3:5" x14ac:dyDescent="0.25">
      <c r="C4116"/>
      <c r="D4116" s="170"/>
      <c r="E4116"/>
    </row>
    <row r="4117" spans="3:5" x14ac:dyDescent="0.25">
      <c r="C4117"/>
      <c r="D4117" s="170"/>
      <c r="E4117"/>
    </row>
    <row r="4118" spans="3:5" x14ac:dyDescent="0.25">
      <c r="C4118"/>
      <c r="D4118" s="170"/>
      <c r="E4118"/>
    </row>
    <row r="4119" spans="3:5" x14ac:dyDescent="0.25">
      <c r="C4119"/>
      <c r="D4119" s="170"/>
      <c r="E4119"/>
    </row>
    <row r="4120" spans="3:5" x14ac:dyDescent="0.25">
      <c r="C4120"/>
      <c r="D4120" s="170"/>
      <c r="E4120"/>
    </row>
    <row r="4121" spans="3:5" x14ac:dyDescent="0.25">
      <c r="C4121"/>
      <c r="D4121" s="170"/>
      <c r="E4121"/>
    </row>
    <row r="4122" spans="3:5" x14ac:dyDescent="0.25">
      <c r="C4122"/>
      <c r="D4122" s="170"/>
      <c r="E4122"/>
    </row>
    <row r="4123" spans="3:5" x14ac:dyDescent="0.25">
      <c r="C4123"/>
      <c r="D4123" s="170"/>
      <c r="E4123"/>
    </row>
    <row r="4124" spans="3:5" x14ac:dyDescent="0.25">
      <c r="C4124"/>
      <c r="D4124" s="170"/>
      <c r="E4124"/>
    </row>
    <row r="4125" spans="3:5" x14ac:dyDescent="0.25">
      <c r="C4125"/>
      <c r="D4125" s="170"/>
      <c r="E4125"/>
    </row>
    <row r="4126" spans="3:5" x14ac:dyDescent="0.25">
      <c r="C4126"/>
      <c r="D4126" s="170"/>
      <c r="E4126"/>
    </row>
    <row r="4127" spans="3:5" x14ac:dyDescent="0.25">
      <c r="C4127"/>
      <c r="D4127" s="170"/>
      <c r="E4127"/>
    </row>
    <row r="4128" spans="3:5" x14ac:dyDescent="0.25">
      <c r="C4128"/>
      <c r="D4128" s="170"/>
      <c r="E4128"/>
    </row>
    <row r="4129" spans="3:5" x14ac:dyDescent="0.25">
      <c r="C4129"/>
      <c r="D4129" s="170"/>
      <c r="E4129"/>
    </row>
    <row r="4130" spans="3:5" x14ac:dyDescent="0.25">
      <c r="C4130"/>
      <c r="D4130" s="170"/>
      <c r="E4130"/>
    </row>
    <row r="4131" spans="3:5" x14ac:dyDescent="0.25">
      <c r="C4131"/>
      <c r="D4131" s="170"/>
      <c r="E4131"/>
    </row>
    <row r="4132" spans="3:5" x14ac:dyDescent="0.25">
      <c r="C4132"/>
      <c r="D4132" s="170"/>
      <c r="E4132"/>
    </row>
    <row r="4133" spans="3:5" x14ac:dyDescent="0.25">
      <c r="C4133"/>
      <c r="D4133" s="170"/>
      <c r="E4133"/>
    </row>
    <row r="4134" spans="3:5" x14ac:dyDescent="0.25">
      <c r="C4134"/>
      <c r="D4134" s="170"/>
      <c r="E4134"/>
    </row>
    <row r="4135" spans="3:5" x14ac:dyDescent="0.25">
      <c r="C4135"/>
      <c r="D4135" s="170"/>
      <c r="E4135"/>
    </row>
    <row r="4136" spans="3:5" x14ac:dyDescent="0.25">
      <c r="C4136"/>
      <c r="D4136" s="170"/>
      <c r="E4136"/>
    </row>
    <row r="4137" spans="3:5" x14ac:dyDescent="0.25">
      <c r="C4137"/>
      <c r="D4137" s="170"/>
      <c r="E4137"/>
    </row>
    <row r="4138" spans="3:5" x14ac:dyDescent="0.25">
      <c r="C4138"/>
      <c r="D4138" s="170"/>
      <c r="E4138"/>
    </row>
    <row r="4139" spans="3:5" x14ac:dyDescent="0.25">
      <c r="C4139"/>
      <c r="D4139" s="170"/>
      <c r="E4139"/>
    </row>
    <row r="4140" spans="3:5" x14ac:dyDescent="0.25">
      <c r="C4140"/>
      <c r="D4140" s="170"/>
      <c r="E4140"/>
    </row>
    <row r="4141" spans="3:5" x14ac:dyDescent="0.25">
      <c r="C4141"/>
      <c r="D4141" s="170"/>
      <c r="E4141"/>
    </row>
    <row r="4142" spans="3:5" x14ac:dyDescent="0.25">
      <c r="C4142"/>
      <c r="D4142" s="170"/>
      <c r="E4142"/>
    </row>
    <row r="4143" spans="3:5" x14ac:dyDescent="0.25">
      <c r="C4143"/>
      <c r="D4143" s="170"/>
      <c r="E4143"/>
    </row>
    <row r="4144" spans="3:5" x14ac:dyDescent="0.25">
      <c r="C4144"/>
      <c r="D4144" s="170"/>
      <c r="E4144"/>
    </row>
    <row r="4145" spans="3:5" x14ac:dyDescent="0.25">
      <c r="C4145"/>
      <c r="D4145" s="170"/>
      <c r="E4145"/>
    </row>
    <row r="4146" spans="3:5" x14ac:dyDescent="0.25">
      <c r="C4146"/>
      <c r="D4146" s="170"/>
      <c r="E4146"/>
    </row>
    <row r="4147" spans="3:5" x14ac:dyDescent="0.25">
      <c r="C4147"/>
      <c r="D4147" s="170"/>
      <c r="E4147"/>
    </row>
    <row r="4148" spans="3:5" x14ac:dyDescent="0.25">
      <c r="C4148"/>
      <c r="D4148" s="170"/>
      <c r="E4148"/>
    </row>
    <row r="4149" spans="3:5" x14ac:dyDescent="0.25">
      <c r="C4149"/>
      <c r="D4149" s="170"/>
      <c r="E4149"/>
    </row>
    <row r="4150" spans="3:5" x14ac:dyDescent="0.25">
      <c r="C4150"/>
      <c r="D4150" s="170"/>
      <c r="E4150"/>
    </row>
    <row r="4151" spans="3:5" x14ac:dyDescent="0.25">
      <c r="C4151"/>
      <c r="D4151" s="170"/>
      <c r="E4151"/>
    </row>
    <row r="4152" spans="3:5" x14ac:dyDescent="0.25">
      <c r="C4152"/>
      <c r="D4152" s="170"/>
      <c r="E4152"/>
    </row>
    <row r="4153" spans="3:5" x14ac:dyDescent="0.25">
      <c r="C4153"/>
      <c r="D4153" s="170"/>
      <c r="E4153"/>
    </row>
    <row r="4154" spans="3:5" x14ac:dyDescent="0.25">
      <c r="C4154"/>
      <c r="D4154" s="170"/>
      <c r="E4154"/>
    </row>
    <row r="4155" spans="3:5" x14ac:dyDescent="0.25">
      <c r="C4155"/>
      <c r="D4155" s="170"/>
      <c r="E4155"/>
    </row>
    <row r="4156" spans="3:5" x14ac:dyDescent="0.25">
      <c r="C4156"/>
      <c r="D4156" s="170"/>
      <c r="E4156"/>
    </row>
    <row r="4157" spans="3:5" x14ac:dyDescent="0.25">
      <c r="C4157"/>
      <c r="D4157" s="170"/>
      <c r="E4157"/>
    </row>
    <row r="4158" spans="3:5" x14ac:dyDescent="0.25">
      <c r="C4158"/>
      <c r="D4158" s="170"/>
      <c r="E4158"/>
    </row>
    <row r="4159" spans="3:5" x14ac:dyDescent="0.25">
      <c r="C4159"/>
      <c r="D4159" s="170"/>
      <c r="E4159"/>
    </row>
    <row r="4160" spans="3:5" x14ac:dyDescent="0.25">
      <c r="C4160"/>
      <c r="D4160" s="170"/>
      <c r="E4160"/>
    </row>
    <row r="4161" spans="3:5" x14ac:dyDescent="0.25">
      <c r="C4161"/>
      <c r="D4161" s="170"/>
      <c r="E4161"/>
    </row>
    <row r="4162" spans="3:5" x14ac:dyDescent="0.25">
      <c r="C4162"/>
      <c r="D4162" s="170"/>
      <c r="E4162"/>
    </row>
    <row r="4163" spans="3:5" x14ac:dyDescent="0.25">
      <c r="C4163"/>
      <c r="D4163" s="170"/>
      <c r="E4163"/>
    </row>
    <row r="4164" spans="3:5" x14ac:dyDescent="0.25">
      <c r="C4164"/>
      <c r="D4164" s="170"/>
      <c r="E4164"/>
    </row>
    <row r="4165" spans="3:5" x14ac:dyDescent="0.25">
      <c r="C4165"/>
      <c r="D4165" s="170"/>
      <c r="E4165"/>
    </row>
    <row r="4166" spans="3:5" x14ac:dyDescent="0.25">
      <c r="C4166"/>
      <c r="D4166" s="170"/>
      <c r="E4166"/>
    </row>
    <row r="4167" spans="3:5" x14ac:dyDescent="0.25">
      <c r="C4167"/>
      <c r="D4167" s="170"/>
      <c r="E4167"/>
    </row>
    <row r="4168" spans="3:5" x14ac:dyDescent="0.25">
      <c r="C4168"/>
      <c r="D4168" s="170"/>
      <c r="E4168"/>
    </row>
    <row r="4169" spans="3:5" x14ac:dyDescent="0.25">
      <c r="C4169"/>
      <c r="D4169" s="170"/>
      <c r="E4169"/>
    </row>
    <row r="4170" spans="3:5" x14ac:dyDescent="0.25">
      <c r="C4170"/>
      <c r="D4170" s="170"/>
      <c r="E4170"/>
    </row>
    <row r="4171" spans="3:5" x14ac:dyDescent="0.25">
      <c r="C4171"/>
      <c r="D4171" s="170"/>
      <c r="E4171"/>
    </row>
    <row r="4172" spans="3:5" x14ac:dyDescent="0.25">
      <c r="C4172"/>
      <c r="D4172" s="170"/>
      <c r="E4172"/>
    </row>
    <row r="4173" spans="3:5" x14ac:dyDescent="0.25">
      <c r="C4173"/>
      <c r="D4173" s="170"/>
      <c r="E4173"/>
    </row>
    <row r="4174" spans="3:5" x14ac:dyDescent="0.25">
      <c r="C4174"/>
      <c r="D4174" s="170"/>
      <c r="E4174"/>
    </row>
    <row r="4175" spans="3:5" x14ac:dyDescent="0.25">
      <c r="C4175"/>
      <c r="D4175" s="170"/>
      <c r="E4175"/>
    </row>
    <row r="4176" spans="3:5" x14ac:dyDescent="0.25">
      <c r="C4176"/>
      <c r="D4176" s="170"/>
      <c r="E4176"/>
    </row>
    <row r="4177" spans="3:5" x14ac:dyDescent="0.25">
      <c r="C4177"/>
      <c r="D4177" s="170"/>
      <c r="E4177"/>
    </row>
    <row r="4178" spans="3:5" x14ac:dyDescent="0.25">
      <c r="C4178"/>
      <c r="D4178" s="170"/>
      <c r="E4178"/>
    </row>
    <row r="4179" spans="3:5" x14ac:dyDescent="0.25">
      <c r="C4179"/>
      <c r="D4179" s="170"/>
      <c r="E4179"/>
    </row>
    <row r="4180" spans="3:5" x14ac:dyDescent="0.25">
      <c r="C4180"/>
      <c r="D4180" s="170"/>
      <c r="E4180"/>
    </row>
    <row r="4181" spans="3:5" x14ac:dyDescent="0.25">
      <c r="C4181"/>
      <c r="D4181" s="170"/>
      <c r="E4181"/>
    </row>
    <row r="4182" spans="3:5" x14ac:dyDescent="0.25">
      <c r="C4182"/>
      <c r="D4182" s="170"/>
      <c r="E4182"/>
    </row>
    <row r="4183" spans="3:5" x14ac:dyDescent="0.25">
      <c r="C4183"/>
      <c r="D4183" s="170"/>
      <c r="E4183"/>
    </row>
    <row r="4184" spans="3:5" x14ac:dyDescent="0.25">
      <c r="C4184"/>
      <c r="D4184" s="170"/>
      <c r="E4184"/>
    </row>
    <row r="4185" spans="3:5" x14ac:dyDescent="0.25">
      <c r="C4185"/>
      <c r="D4185" s="170"/>
      <c r="E4185"/>
    </row>
    <row r="4186" spans="3:5" x14ac:dyDescent="0.25">
      <c r="C4186"/>
      <c r="D4186" s="170"/>
      <c r="E4186"/>
    </row>
    <row r="4187" spans="3:5" x14ac:dyDescent="0.25">
      <c r="C4187"/>
      <c r="D4187" s="170"/>
      <c r="E4187"/>
    </row>
    <row r="4188" spans="3:5" x14ac:dyDescent="0.25">
      <c r="C4188"/>
      <c r="D4188" s="170"/>
      <c r="E4188"/>
    </row>
    <row r="4189" spans="3:5" x14ac:dyDescent="0.25">
      <c r="C4189"/>
      <c r="D4189" s="170"/>
      <c r="E4189"/>
    </row>
    <row r="4190" spans="3:5" x14ac:dyDescent="0.25">
      <c r="C4190"/>
      <c r="D4190" s="170"/>
      <c r="E4190"/>
    </row>
    <row r="4191" spans="3:5" x14ac:dyDescent="0.25">
      <c r="C4191"/>
      <c r="D4191" s="170"/>
      <c r="E4191"/>
    </row>
    <row r="4192" spans="3:5" x14ac:dyDescent="0.25">
      <c r="C4192"/>
      <c r="D4192" s="170"/>
      <c r="E4192"/>
    </row>
    <row r="4193" spans="3:5" x14ac:dyDescent="0.25">
      <c r="C4193"/>
      <c r="D4193" s="170"/>
      <c r="E4193"/>
    </row>
    <row r="4194" spans="3:5" x14ac:dyDescent="0.25">
      <c r="C4194"/>
      <c r="D4194" s="170"/>
      <c r="E4194"/>
    </row>
    <row r="4195" spans="3:5" x14ac:dyDescent="0.25">
      <c r="C4195"/>
      <c r="D4195" s="170"/>
      <c r="E4195"/>
    </row>
    <row r="4196" spans="3:5" x14ac:dyDescent="0.25">
      <c r="C4196"/>
      <c r="D4196" s="170"/>
      <c r="E4196"/>
    </row>
    <row r="4197" spans="3:5" x14ac:dyDescent="0.25">
      <c r="C4197"/>
      <c r="D4197" s="170"/>
      <c r="E4197"/>
    </row>
    <row r="4198" spans="3:5" x14ac:dyDescent="0.25">
      <c r="C4198"/>
      <c r="D4198" s="170"/>
      <c r="E4198"/>
    </row>
    <row r="4199" spans="3:5" x14ac:dyDescent="0.25">
      <c r="C4199"/>
      <c r="D4199" s="170"/>
      <c r="E4199"/>
    </row>
    <row r="4200" spans="3:5" x14ac:dyDescent="0.25">
      <c r="C4200"/>
      <c r="D4200" s="170"/>
      <c r="E4200"/>
    </row>
    <row r="4201" spans="3:5" x14ac:dyDescent="0.25">
      <c r="C4201"/>
      <c r="D4201" s="170"/>
      <c r="E4201"/>
    </row>
    <row r="4202" spans="3:5" x14ac:dyDescent="0.25">
      <c r="C4202"/>
      <c r="D4202" s="170"/>
      <c r="E4202"/>
    </row>
    <row r="4203" spans="3:5" x14ac:dyDescent="0.25">
      <c r="C4203"/>
      <c r="D4203" s="170"/>
      <c r="E4203"/>
    </row>
    <row r="4204" spans="3:5" x14ac:dyDescent="0.25">
      <c r="C4204"/>
      <c r="D4204" s="170"/>
      <c r="E4204"/>
    </row>
    <row r="4205" spans="3:5" x14ac:dyDescent="0.25">
      <c r="C4205"/>
      <c r="D4205" s="170"/>
      <c r="E4205"/>
    </row>
    <row r="4206" spans="3:5" x14ac:dyDescent="0.25">
      <c r="C4206"/>
      <c r="D4206" s="170"/>
      <c r="E4206"/>
    </row>
    <row r="4207" spans="3:5" x14ac:dyDescent="0.25">
      <c r="C4207"/>
      <c r="D4207" s="170"/>
      <c r="E4207"/>
    </row>
    <row r="4208" spans="3:5" x14ac:dyDescent="0.25">
      <c r="C4208"/>
      <c r="D4208" s="170"/>
      <c r="E4208"/>
    </row>
    <row r="4209" spans="3:5" x14ac:dyDescent="0.25">
      <c r="C4209"/>
      <c r="D4209" s="170"/>
      <c r="E4209"/>
    </row>
    <row r="4210" spans="3:5" x14ac:dyDescent="0.25">
      <c r="C4210"/>
      <c r="D4210" s="170"/>
      <c r="E4210"/>
    </row>
    <row r="4211" spans="3:5" x14ac:dyDescent="0.25">
      <c r="C4211"/>
      <c r="D4211" s="170"/>
      <c r="E4211"/>
    </row>
    <row r="4212" spans="3:5" x14ac:dyDescent="0.25">
      <c r="C4212"/>
      <c r="D4212" s="170"/>
      <c r="E4212"/>
    </row>
    <row r="4213" spans="3:5" x14ac:dyDescent="0.25">
      <c r="C4213"/>
      <c r="D4213" s="170"/>
      <c r="E4213"/>
    </row>
    <row r="4214" spans="3:5" x14ac:dyDescent="0.25">
      <c r="C4214"/>
      <c r="D4214" s="170"/>
      <c r="E4214"/>
    </row>
    <row r="4215" spans="3:5" x14ac:dyDescent="0.25">
      <c r="C4215"/>
      <c r="D4215" s="170"/>
      <c r="E4215"/>
    </row>
    <row r="4216" spans="3:5" x14ac:dyDescent="0.25">
      <c r="C4216"/>
      <c r="D4216" s="170"/>
      <c r="E4216"/>
    </row>
    <row r="4217" spans="3:5" x14ac:dyDescent="0.25">
      <c r="C4217"/>
      <c r="D4217" s="170"/>
      <c r="E4217"/>
    </row>
    <row r="4218" spans="3:5" x14ac:dyDescent="0.25">
      <c r="C4218"/>
      <c r="D4218" s="170"/>
      <c r="E4218"/>
    </row>
    <row r="4219" spans="3:5" x14ac:dyDescent="0.25">
      <c r="C4219"/>
      <c r="D4219" s="170"/>
      <c r="E4219"/>
    </row>
    <row r="4220" spans="3:5" x14ac:dyDescent="0.25">
      <c r="C4220"/>
      <c r="D4220" s="170"/>
      <c r="E4220"/>
    </row>
    <row r="4221" spans="3:5" x14ac:dyDescent="0.25">
      <c r="C4221"/>
      <c r="D4221" s="170"/>
      <c r="E4221"/>
    </row>
    <row r="4222" spans="3:5" x14ac:dyDescent="0.25">
      <c r="C4222"/>
      <c r="D4222" s="170"/>
      <c r="E4222"/>
    </row>
    <row r="4223" spans="3:5" x14ac:dyDescent="0.25">
      <c r="C4223"/>
      <c r="D4223" s="170"/>
      <c r="E4223"/>
    </row>
    <row r="4224" spans="3:5" x14ac:dyDescent="0.25">
      <c r="C4224"/>
      <c r="D4224" s="170"/>
      <c r="E4224"/>
    </row>
    <row r="4225" spans="3:5" x14ac:dyDescent="0.25">
      <c r="C4225"/>
      <c r="D4225" s="170"/>
      <c r="E4225"/>
    </row>
    <row r="4226" spans="3:5" x14ac:dyDescent="0.25">
      <c r="C4226"/>
      <c r="D4226" s="170"/>
      <c r="E4226"/>
    </row>
    <row r="4227" spans="3:5" x14ac:dyDescent="0.25">
      <c r="C4227"/>
      <c r="D4227" s="170"/>
      <c r="E4227"/>
    </row>
    <row r="4228" spans="3:5" x14ac:dyDescent="0.25">
      <c r="C4228"/>
      <c r="D4228" s="170"/>
      <c r="E4228"/>
    </row>
    <row r="4229" spans="3:5" x14ac:dyDescent="0.25">
      <c r="C4229"/>
      <c r="D4229" s="170"/>
      <c r="E4229"/>
    </row>
    <row r="4230" spans="3:5" x14ac:dyDescent="0.25">
      <c r="C4230"/>
      <c r="D4230" s="170"/>
      <c r="E4230"/>
    </row>
    <row r="4231" spans="3:5" x14ac:dyDescent="0.25">
      <c r="C4231"/>
      <c r="D4231" s="170"/>
      <c r="E4231"/>
    </row>
    <row r="4232" spans="3:5" x14ac:dyDescent="0.25">
      <c r="C4232"/>
      <c r="D4232" s="170"/>
      <c r="E4232"/>
    </row>
    <row r="4233" spans="3:5" x14ac:dyDescent="0.25">
      <c r="C4233"/>
      <c r="D4233" s="170"/>
      <c r="E4233"/>
    </row>
    <row r="4234" spans="3:5" x14ac:dyDescent="0.25">
      <c r="C4234"/>
      <c r="D4234" s="170"/>
      <c r="E4234"/>
    </row>
    <row r="4235" spans="3:5" x14ac:dyDescent="0.25">
      <c r="C4235"/>
      <c r="D4235" s="170"/>
      <c r="E4235"/>
    </row>
    <row r="4236" spans="3:5" x14ac:dyDescent="0.25">
      <c r="C4236"/>
      <c r="D4236" s="170"/>
      <c r="E4236"/>
    </row>
    <row r="4237" spans="3:5" x14ac:dyDescent="0.25">
      <c r="C4237"/>
      <c r="D4237" s="170"/>
      <c r="E4237"/>
    </row>
    <row r="4238" spans="3:5" x14ac:dyDescent="0.25">
      <c r="C4238"/>
      <c r="D4238" s="170"/>
      <c r="E4238"/>
    </row>
    <row r="4239" spans="3:5" x14ac:dyDescent="0.25">
      <c r="C4239"/>
      <c r="D4239" s="170"/>
      <c r="E4239"/>
    </row>
    <row r="4240" spans="3:5" x14ac:dyDescent="0.25">
      <c r="C4240"/>
      <c r="D4240" s="170"/>
      <c r="E4240"/>
    </row>
    <row r="4241" spans="3:5" x14ac:dyDescent="0.25">
      <c r="C4241"/>
      <c r="D4241" s="170"/>
      <c r="E4241"/>
    </row>
    <row r="4242" spans="3:5" x14ac:dyDescent="0.25">
      <c r="C4242"/>
      <c r="D4242" s="170"/>
      <c r="E4242"/>
    </row>
    <row r="4243" spans="3:5" x14ac:dyDescent="0.25">
      <c r="C4243"/>
      <c r="D4243" s="170"/>
      <c r="E4243"/>
    </row>
    <row r="4244" spans="3:5" x14ac:dyDescent="0.25">
      <c r="C4244"/>
      <c r="D4244" s="170"/>
      <c r="E4244"/>
    </row>
    <row r="4245" spans="3:5" x14ac:dyDescent="0.25">
      <c r="C4245"/>
      <c r="D4245" s="170"/>
      <c r="E4245"/>
    </row>
    <row r="4246" spans="3:5" x14ac:dyDescent="0.25">
      <c r="C4246"/>
      <c r="D4246" s="170"/>
      <c r="E4246"/>
    </row>
    <row r="4247" spans="3:5" x14ac:dyDescent="0.25">
      <c r="C4247"/>
      <c r="D4247" s="170"/>
      <c r="E4247"/>
    </row>
    <row r="4248" spans="3:5" x14ac:dyDescent="0.25">
      <c r="C4248"/>
      <c r="D4248" s="170"/>
      <c r="E4248"/>
    </row>
    <row r="4249" spans="3:5" x14ac:dyDescent="0.25">
      <c r="C4249"/>
      <c r="D4249" s="170"/>
      <c r="E4249"/>
    </row>
    <row r="4250" spans="3:5" x14ac:dyDescent="0.25">
      <c r="C4250"/>
      <c r="D4250" s="170"/>
      <c r="E4250"/>
    </row>
    <row r="4251" spans="3:5" x14ac:dyDescent="0.25">
      <c r="C4251"/>
      <c r="D4251" s="170"/>
      <c r="E4251"/>
    </row>
    <row r="4252" spans="3:5" x14ac:dyDescent="0.25">
      <c r="C4252"/>
      <c r="D4252" s="170"/>
      <c r="E4252"/>
    </row>
    <row r="4253" spans="3:5" x14ac:dyDescent="0.25">
      <c r="C4253"/>
      <c r="D4253" s="170"/>
      <c r="E4253"/>
    </row>
    <row r="4254" spans="3:5" x14ac:dyDescent="0.25">
      <c r="C4254"/>
      <c r="D4254" s="170"/>
      <c r="E4254"/>
    </row>
    <row r="4255" spans="3:5" x14ac:dyDescent="0.25">
      <c r="C4255"/>
      <c r="D4255" s="170"/>
      <c r="E4255"/>
    </row>
    <row r="4256" spans="3:5" x14ac:dyDescent="0.25">
      <c r="C4256"/>
      <c r="D4256" s="170"/>
      <c r="E4256"/>
    </row>
    <row r="4257" spans="3:5" x14ac:dyDescent="0.25">
      <c r="C4257"/>
      <c r="D4257" s="170"/>
      <c r="E4257"/>
    </row>
    <row r="4258" spans="3:5" x14ac:dyDescent="0.25">
      <c r="C4258"/>
      <c r="D4258" s="170"/>
      <c r="E4258"/>
    </row>
    <row r="4259" spans="3:5" x14ac:dyDescent="0.25">
      <c r="C4259"/>
      <c r="D4259" s="170"/>
      <c r="E4259"/>
    </row>
    <row r="4260" spans="3:5" x14ac:dyDescent="0.25">
      <c r="C4260"/>
      <c r="D4260" s="170"/>
      <c r="E4260"/>
    </row>
    <row r="4261" spans="3:5" x14ac:dyDescent="0.25">
      <c r="C4261"/>
      <c r="D4261" s="170"/>
      <c r="E4261"/>
    </row>
    <row r="4262" spans="3:5" x14ac:dyDescent="0.25">
      <c r="C4262"/>
      <c r="D4262" s="170"/>
      <c r="E4262"/>
    </row>
    <row r="4263" spans="3:5" x14ac:dyDescent="0.25">
      <c r="C4263"/>
      <c r="D4263" s="170"/>
      <c r="E4263"/>
    </row>
    <row r="4264" spans="3:5" x14ac:dyDescent="0.25">
      <c r="C4264"/>
      <c r="D4264" s="170"/>
      <c r="E4264"/>
    </row>
    <row r="4265" spans="3:5" x14ac:dyDescent="0.25">
      <c r="C4265"/>
      <c r="D4265" s="170"/>
      <c r="E4265"/>
    </row>
    <row r="4266" spans="3:5" x14ac:dyDescent="0.25">
      <c r="C4266"/>
      <c r="D4266" s="170"/>
      <c r="E4266"/>
    </row>
    <row r="4267" spans="3:5" x14ac:dyDescent="0.25">
      <c r="C4267"/>
      <c r="D4267" s="170"/>
      <c r="E4267"/>
    </row>
    <row r="4268" spans="3:5" x14ac:dyDescent="0.25">
      <c r="C4268"/>
      <c r="D4268" s="170"/>
      <c r="E4268"/>
    </row>
    <row r="4269" spans="3:5" x14ac:dyDescent="0.25">
      <c r="C4269"/>
      <c r="D4269" s="170"/>
      <c r="E4269"/>
    </row>
    <row r="4270" spans="3:5" x14ac:dyDescent="0.25">
      <c r="C4270"/>
      <c r="D4270" s="170"/>
      <c r="E4270"/>
    </row>
    <row r="4271" spans="3:5" x14ac:dyDescent="0.25">
      <c r="C4271"/>
      <c r="D4271" s="170"/>
      <c r="E4271"/>
    </row>
    <row r="4272" spans="3:5" x14ac:dyDescent="0.25">
      <c r="C4272"/>
      <c r="D4272" s="170"/>
      <c r="E4272"/>
    </row>
    <row r="4273" spans="3:5" x14ac:dyDescent="0.25">
      <c r="C4273"/>
      <c r="D4273" s="170"/>
      <c r="E4273"/>
    </row>
    <row r="4274" spans="3:5" x14ac:dyDescent="0.25">
      <c r="C4274"/>
      <c r="D4274" s="170"/>
      <c r="E4274"/>
    </row>
    <row r="4275" spans="3:5" x14ac:dyDescent="0.25">
      <c r="C4275"/>
      <c r="D4275" s="170"/>
      <c r="E4275"/>
    </row>
    <row r="4276" spans="3:5" x14ac:dyDescent="0.25">
      <c r="C4276"/>
      <c r="D4276" s="170"/>
      <c r="E4276"/>
    </row>
    <row r="4277" spans="3:5" x14ac:dyDescent="0.25">
      <c r="C4277"/>
      <c r="D4277" s="170"/>
      <c r="E4277"/>
    </row>
    <row r="4278" spans="3:5" x14ac:dyDescent="0.25">
      <c r="C4278"/>
      <c r="D4278" s="170"/>
      <c r="E4278"/>
    </row>
    <row r="4279" spans="3:5" x14ac:dyDescent="0.25">
      <c r="C4279"/>
      <c r="D4279" s="170"/>
      <c r="E4279"/>
    </row>
    <row r="4280" spans="3:5" x14ac:dyDescent="0.25">
      <c r="C4280"/>
      <c r="D4280" s="170"/>
      <c r="E4280"/>
    </row>
    <row r="4281" spans="3:5" x14ac:dyDescent="0.25">
      <c r="C4281"/>
      <c r="D4281" s="170"/>
      <c r="E4281"/>
    </row>
    <row r="4282" spans="3:5" x14ac:dyDescent="0.25">
      <c r="C4282"/>
      <c r="D4282" s="170"/>
      <c r="E4282"/>
    </row>
    <row r="4283" spans="3:5" x14ac:dyDescent="0.25">
      <c r="C4283"/>
      <c r="D4283" s="170"/>
      <c r="E4283"/>
    </row>
    <row r="4284" spans="3:5" x14ac:dyDescent="0.25">
      <c r="C4284"/>
      <c r="D4284" s="170"/>
      <c r="E4284"/>
    </row>
    <row r="4285" spans="3:5" x14ac:dyDescent="0.25">
      <c r="C4285"/>
      <c r="D4285" s="170"/>
      <c r="E4285"/>
    </row>
    <row r="4286" spans="3:5" x14ac:dyDescent="0.25">
      <c r="C4286"/>
      <c r="D4286" s="170"/>
      <c r="E4286"/>
    </row>
    <row r="4287" spans="3:5" x14ac:dyDescent="0.25">
      <c r="C4287"/>
      <c r="D4287" s="170"/>
      <c r="E4287"/>
    </row>
    <row r="4288" spans="3:5" x14ac:dyDescent="0.25">
      <c r="C4288"/>
      <c r="D4288" s="170"/>
      <c r="E4288"/>
    </row>
    <row r="4289" spans="3:5" x14ac:dyDescent="0.25">
      <c r="C4289"/>
      <c r="D4289" s="170"/>
      <c r="E4289"/>
    </row>
    <row r="4290" spans="3:5" x14ac:dyDescent="0.25">
      <c r="C4290"/>
      <c r="D4290" s="170"/>
      <c r="E4290"/>
    </row>
    <row r="4291" spans="3:5" x14ac:dyDescent="0.25">
      <c r="C4291"/>
      <c r="D4291" s="170"/>
      <c r="E4291"/>
    </row>
    <row r="4292" spans="3:5" x14ac:dyDescent="0.25">
      <c r="C4292"/>
      <c r="D4292" s="170"/>
      <c r="E4292"/>
    </row>
    <row r="4293" spans="3:5" x14ac:dyDescent="0.25">
      <c r="C4293"/>
      <c r="D4293" s="170"/>
      <c r="E4293"/>
    </row>
    <row r="4294" spans="3:5" x14ac:dyDescent="0.25">
      <c r="C4294"/>
      <c r="D4294" s="170"/>
      <c r="E4294"/>
    </row>
    <row r="4295" spans="3:5" x14ac:dyDescent="0.25">
      <c r="C4295"/>
      <c r="D4295" s="170"/>
      <c r="E4295"/>
    </row>
    <row r="4296" spans="3:5" x14ac:dyDescent="0.25">
      <c r="C4296"/>
      <c r="D4296" s="170"/>
      <c r="E4296"/>
    </row>
    <row r="4297" spans="3:5" x14ac:dyDescent="0.25">
      <c r="C4297"/>
      <c r="D4297" s="170"/>
      <c r="E4297"/>
    </row>
    <row r="4298" spans="3:5" x14ac:dyDescent="0.25">
      <c r="C4298"/>
      <c r="D4298" s="170"/>
      <c r="E4298"/>
    </row>
    <row r="4299" spans="3:5" x14ac:dyDescent="0.25">
      <c r="C4299"/>
      <c r="D4299" s="170"/>
      <c r="E4299"/>
    </row>
    <row r="4300" spans="3:5" x14ac:dyDescent="0.25">
      <c r="C4300"/>
      <c r="D4300" s="170"/>
      <c r="E4300"/>
    </row>
    <row r="4301" spans="3:5" x14ac:dyDescent="0.25">
      <c r="C4301"/>
      <c r="D4301" s="170"/>
      <c r="E4301"/>
    </row>
    <row r="4302" spans="3:5" x14ac:dyDescent="0.25">
      <c r="C4302"/>
      <c r="D4302" s="170"/>
      <c r="E4302"/>
    </row>
    <row r="4303" spans="3:5" x14ac:dyDescent="0.25">
      <c r="C4303"/>
      <c r="D4303" s="170"/>
      <c r="E4303"/>
    </row>
    <row r="4304" spans="3:5" x14ac:dyDescent="0.25">
      <c r="C4304"/>
      <c r="D4304" s="170"/>
      <c r="E4304"/>
    </row>
    <row r="4305" spans="3:5" x14ac:dyDescent="0.25">
      <c r="C4305"/>
      <c r="D4305" s="170"/>
      <c r="E4305"/>
    </row>
    <row r="4306" spans="3:5" x14ac:dyDescent="0.25">
      <c r="C4306"/>
      <c r="D4306" s="170"/>
      <c r="E4306"/>
    </row>
    <row r="4307" spans="3:5" x14ac:dyDescent="0.25">
      <c r="C4307"/>
      <c r="D4307" s="170"/>
      <c r="E4307"/>
    </row>
    <row r="4308" spans="3:5" x14ac:dyDescent="0.25">
      <c r="C4308"/>
      <c r="D4308" s="170"/>
      <c r="E4308"/>
    </row>
    <row r="4309" spans="3:5" x14ac:dyDescent="0.25">
      <c r="C4309"/>
      <c r="D4309" s="170"/>
      <c r="E4309"/>
    </row>
    <row r="4310" spans="3:5" x14ac:dyDescent="0.25">
      <c r="C4310"/>
      <c r="D4310" s="170"/>
      <c r="E4310"/>
    </row>
    <row r="4311" spans="3:5" x14ac:dyDescent="0.25">
      <c r="C4311"/>
      <c r="D4311" s="170"/>
      <c r="E4311"/>
    </row>
    <row r="4312" spans="3:5" x14ac:dyDescent="0.25">
      <c r="C4312"/>
      <c r="D4312" s="170"/>
      <c r="E4312"/>
    </row>
    <row r="4313" spans="3:5" x14ac:dyDescent="0.25">
      <c r="C4313"/>
      <c r="D4313" s="170"/>
      <c r="E4313"/>
    </row>
    <row r="4314" spans="3:5" x14ac:dyDescent="0.25">
      <c r="C4314"/>
      <c r="D4314" s="170"/>
      <c r="E4314"/>
    </row>
    <row r="4315" spans="3:5" x14ac:dyDescent="0.25">
      <c r="C4315"/>
      <c r="D4315" s="170"/>
      <c r="E4315"/>
    </row>
    <row r="4316" spans="3:5" x14ac:dyDescent="0.25">
      <c r="C4316"/>
      <c r="D4316" s="170"/>
      <c r="E4316"/>
    </row>
    <row r="4317" spans="3:5" x14ac:dyDescent="0.25">
      <c r="C4317"/>
      <c r="D4317" s="170"/>
      <c r="E4317"/>
    </row>
    <row r="4318" spans="3:5" x14ac:dyDescent="0.25">
      <c r="C4318"/>
      <c r="D4318" s="170"/>
      <c r="E4318"/>
    </row>
    <row r="4319" spans="3:5" x14ac:dyDescent="0.25">
      <c r="C4319"/>
      <c r="D4319" s="170"/>
      <c r="E4319"/>
    </row>
    <row r="4320" spans="3:5" x14ac:dyDescent="0.25">
      <c r="C4320"/>
      <c r="D4320" s="170"/>
      <c r="E4320"/>
    </row>
    <row r="4321" spans="3:5" x14ac:dyDescent="0.25">
      <c r="C4321"/>
      <c r="D4321" s="170"/>
      <c r="E4321"/>
    </row>
    <row r="4322" spans="3:5" x14ac:dyDescent="0.25">
      <c r="C4322"/>
      <c r="D4322" s="170"/>
      <c r="E4322"/>
    </row>
    <row r="4323" spans="3:5" x14ac:dyDescent="0.25">
      <c r="C4323"/>
      <c r="D4323" s="170"/>
      <c r="E4323"/>
    </row>
    <row r="4324" spans="3:5" x14ac:dyDescent="0.25">
      <c r="C4324"/>
      <c r="D4324" s="170"/>
      <c r="E4324"/>
    </row>
    <row r="4325" spans="3:5" x14ac:dyDescent="0.25">
      <c r="C4325"/>
      <c r="D4325" s="170"/>
      <c r="E4325"/>
    </row>
    <row r="4326" spans="3:5" x14ac:dyDescent="0.25">
      <c r="C4326"/>
      <c r="D4326" s="170"/>
      <c r="E4326"/>
    </row>
    <row r="4327" spans="3:5" x14ac:dyDescent="0.25">
      <c r="C4327"/>
      <c r="D4327" s="170"/>
      <c r="E4327"/>
    </row>
    <row r="4328" spans="3:5" x14ac:dyDescent="0.25">
      <c r="C4328"/>
      <c r="D4328" s="170"/>
      <c r="E4328"/>
    </row>
    <row r="4329" spans="3:5" x14ac:dyDescent="0.25">
      <c r="C4329"/>
      <c r="D4329" s="170"/>
      <c r="E4329"/>
    </row>
    <row r="4330" spans="3:5" x14ac:dyDescent="0.25">
      <c r="C4330"/>
      <c r="D4330" s="170"/>
      <c r="E4330"/>
    </row>
    <row r="4331" spans="3:5" x14ac:dyDescent="0.25">
      <c r="C4331"/>
      <c r="D4331" s="170"/>
      <c r="E4331"/>
    </row>
    <row r="4332" spans="3:5" x14ac:dyDescent="0.25">
      <c r="C4332"/>
      <c r="D4332" s="170"/>
      <c r="E4332"/>
    </row>
    <row r="4333" spans="3:5" x14ac:dyDescent="0.25">
      <c r="C4333"/>
      <c r="D4333" s="170"/>
      <c r="E4333"/>
    </row>
    <row r="4334" spans="3:5" x14ac:dyDescent="0.25">
      <c r="C4334"/>
      <c r="D4334" s="170"/>
      <c r="E4334"/>
    </row>
    <row r="4335" spans="3:5" x14ac:dyDescent="0.25">
      <c r="C4335"/>
      <c r="D4335" s="170"/>
      <c r="E4335"/>
    </row>
    <row r="4336" spans="3:5" x14ac:dyDescent="0.25">
      <c r="C4336"/>
      <c r="D4336" s="170"/>
      <c r="E4336"/>
    </row>
    <row r="4337" spans="3:5" x14ac:dyDescent="0.25">
      <c r="C4337"/>
      <c r="D4337" s="170"/>
      <c r="E4337"/>
    </row>
    <row r="4338" spans="3:5" x14ac:dyDescent="0.25">
      <c r="C4338"/>
      <c r="D4338" s="170"/>
      <c r="E4338"/>
    </row>
    <row r="4339" spans="3:5" x14ac:dyDescent="0.25">
      <c r="C4339"/>
      <c r="D4339" s="170"/>
      <c r="E4339"/>
    </row>
    <row r="4340" spans="3:5" x14ac:dyDescent="0.25">
      <c r="C4340"/>
      <c r="D4340" s="170"/>
      <c r="E4340"/>
    </row>
    <row r="4341" spans="3:5" x14ac:dyDescent="0.25">
      <c r="C4341"/>
      <c r="D4341" s="170"/>
      <c r="E4341"/>
    </row>
    <row r="4342" spans="3:5" x14ac:dyDescent="0.25">
      <c r="C4342"/>
      <c r="D4342" s="170"/>
      <c r="E4342"/>
    </row>
    <row r="4343" spans="3:5" x14ac:dyDescent="0.25">
      <c r="C4343"/>
      <c r="D4343" s="170"/>
      <c r="E4343"/>
    </row>
    <row r="4344" spans="3:5" x14ac:dyDescent="0.25">
      <c r="C4344"/>
      <c r="D4344" s="170"/>
      <c r="E4344"/>
    </row>
    <row r="4345" spans="3:5" x14ac:dyDescent="0.25">
      <c r="C4345"/>
      <c r="D4345" s="170"/>
      <c r="E4345"/>
    </row>
    <row r="4346" spans="3:5" x14ac:dyDescent="0.25">
      <c r="C4346"/>
      <c r="D4346" s="170"/>
      <c r="E4346"/>
    </row>
    <row r="4347" spans="3:5" x14ac:dyDescent="0.25">
      <c r="C4347"/>
      <c r="D4347" s="170"/>
      <c r="E4347"/>
    </row>
    <row r="4348" spans="3:5" x14ac:dyDescent="0.25">
      <c r="C4348"/>
      <c r="D4348" s="170"/>
      <c r="E4348"/>
    </row>
    <row r="4349" spans="3:5" x14ac:dyDescent="0.25">
      <c r="C4349"/>
      <c r="D4349" s="170"/>
      <c r="E4349"/>
    </row>
    <row r="4350" spans="3:5" x14ac:dyDescent="0.25">
      <c r="C4350"/>
      <c r="D4350" s="170"/>
      <c r="E4350"/>
    </row>
    <row r="4351" spans="3:5" x14ac:dyDescent="0.25">
      <c r="C4351"/>
      <c r="D4351" s="170"/>
      <c r="E4351"/>
    </row>
    <row r="4352" spans="3:5" x14ac:dyDescent="0.25">
      <c r="C4352"/>
      <c r="D4352" s="170"/>
      <c r="E4352"/>
    </row>
    <row r="4353" spans="3:5" x14ac:dyDescent="0.25">
      <c r="C4353"/>
      <c r="D4353" s="170"/>
      <c r="E4353"/>
    </row>
    <row r="4354" spans="3:5" x14ac:dyDescent="0.25">
      <c r="C4354"/>
      <c r="D4354" s="170"/>
      <c r="E4354"/>
    </row>
    <row r="4355" spans="3:5" x14ac:dyDescent="0.25">
      <c r="C4355"/>
      <c r="D4355" s="170"/>
      <c r="E4355"/>
    </row>
    <row r="4356" spans="3:5" x14ac:dyDescent="0.25">
      <c r="C4356"/>
      <c r="D4356" s="170"/>
      <c r="E4356"/>
    </row>
    <row r="4357" spans="3:5" x14ac:dyDescent="0.25">
      <c r="C4357"/>
      <c r="D4357" s="170"/>
      <c r="E4357"/>
    </row>
    <row r="4358" spans="3:5" x14ac:dyDescent="0.25">
      <c r="C4358"/>
      <c r="D4358" s="170"/>
      <c r="E4358"/>
    </row>
    <row r="4359" spans="3:5" x14ac:dyDescent="0.25">
      <c r="C4359"/>
      <c r="D4359" s="170"/>
      <c r="E4359"/>
    </row>
    <row r="4360" spans="3:5" x14ac:dyDescent="0.25">
      <c r="C4360"/>
      <c r="D4360" s="170"/>
      <c r="E4360"/>
    </row>
    <row r="4361" spans="3:5" x14ac:dyDescent="0.25">
      <c r="C4361"/>
      <c r="D4361" s="170"/>
      <c r="E4361"/>
    </row>
    <row r="4362" spans="3:5" x14ac:dyDescent="0.25">
      <c r="C4362"/>
      <c r="D4362" s="170"/>
      <c r="E4362"/>
    </row>
    <row r="4363" spans="3:5" x14ac:dyDescent="0.25">
      <c r="C4363"/>
      <c r="D4363" s="170"/>
      <c r="E4363"/>
    </row>
    <row r="4364" spans="3:5" x14ac:dyDescent="0.25">
      <c r="C4364"/>
      <c r="D4364" s="170"/>
      <c r="E4364"/>
    </row>
    <row r="4365" spans="3:5" x14ac:dyDescent="0.25">
      <c r="C4365"/>
      <c r="D4365" s="170"/>
      <c r="E4365"/>
    </row>
    <row r="4366" spans="3:5" x14ac:dyDescent="0.25">
      <c r="C4366"/>
      <c r="D4366" s="170"/>
      <c r="E4366"/>
    </row>
    <row r="4367" spans="3:5" x14ac:dyDescent="0.25">
      <c r="C4367"/>
      <c r="D4367" s="170"/>
      <c r="E4367"/>
    </row>
    <row r="4368" spans="3:5" x14ac:dyDescent="0.25">
      <c r="C4368"/>
      <c r="D4368" s="170"/>
      <c r="E4368"/>
    </row>
    <row r="4369" spans="3:5" x14ac:dyDescent="0.25">
      <c r="C4369"/>
      <c r="D4369" s="170"/>
      <c r="E4369"/>
    </row>
    <row r="4370" spans="3:5" x14ac:dyDescent="0.25">
      <c r="C4370"/>
      <c r="D4370" s="170"/>
      <c r="E4370"/>
    </row>
    <row r="4371" spans="3:5" x14ac:dyDescent="0.25">
      <c r="C4371"/>
      <c r="D4371" s="170"/>
      <c r="E4371"/>
    </row>
    <row r="4372" spans="3:5" x14ac:dyDescent="0.25">
      <c r="C4372"/>
      <c r="D4372" s="170"/>
      <c r="E4372"/>
    </row>
    <row r="4373" spans="3:5" x14ac:dyDescent="0.25">
      <c r="C4373"/>
      <c r="D4373" s="170"/>
      <c r="E4373"/>
    </row>
    <row r="4374" spans="3:5" x14ac:dyDescent="0.25">
      <c r="C4374"/>
      <c r="D4374" s="170"/>
      <c r="E4374"/>
    </row>
    <row r="4375" spans="3:5" x14ac:dyDescent="0.25">
      <c r="C4375"/>
      <c r="D4375" s="170"/>
      <c r="E4375"/>
    </row>
    <row r="4376" spans="3:5" x14ac:dyDescent="0.25">
      <c r="C4376"/>
      <c r="D4376" s="170"/>
      <c r="E4376"/>
    </row>
    <row r="4377" spans="3:5" x14ac:dyDescent="0.25">
      <c r="C4377"/>
      <c r="D4377" s="170"/>
      <c r="E4377"/>
    </row>
    <row r="4378" spans="3:5" x14ac:dyDescent="0.25">
      <c r="C4378"/>
      <c r="D4378" s="170"/>
      <c r="E4378"/>
    </row>
    <row r="4379" spans="3:5" x14ac:dyDescent="0.25">
      <c r="C4379"/>
      <c r="D4379" s="170"/>
      <c r="E4379"/>
    </row>
    <row r="4380" spans="3:5" x14ac:dyDescent="0.25">
      <c r="C4380"/>
      <c r="D4380" s="170"/>
      <c r="E4380"/>
    </row>
    <row r="4381" spans="3:5" x14ac:dyDescent="0.25">
      <c r="C4381"/>
      <c r="D4381" s="170"/>
      <c r="E4381"/>
    </row>
    <row r="4382" spans="3:5" x14ac:dyDescent="0.25">
      <c r="C4382"/>
      <c r="D4382" s="170"/>
      <c r="E4382"/>
    </row>
    <row r="4383" spans="3:5" x14ac:dyDescent="0.25">
      <c r="C4383"/>
      <c r="D4383" s="170"/>
      <c r="E4383"/>
    </row>
    <row r="4384" spans="3:5" x14ac:dyDescent="0.25">
      <c r="C4384"/>
      <c r="D4384" s="170"/>
      <c r="E4384"/>
    </row>
    <row r="4385" spans="3:5" x14ac:dyDescent="0.25">
      <c r="C4385"/>
      <c r="D4385" s="170"/>
      <c r="E4385"/>
    </row>
    <row r="4386" spans="3:5" x14ac:dyDescent="0.25">
      <c r="C4386"/>
      <c r="D4386" s="170"/>
      <c r="E4386"/>
    </row>
    <row r="4387" spans="3:5" x14ac:dyDescent="0.25">
      <c r="C4387"/>
      <c r="D4387" s="170"/>
      <c r="E4387"/>
    </row>
    <row r="4388" spans="3:5" x14ac:dyDescent="0.25">
      <c r="C4388"/>
      <c r="D4388" s="170"/>
      <c r="E4388"/>
    </row>
    <row r="4389" spans="3:5" x14ac:dyDescent="0.25">
      <c r="C4389"/>
      <c r="D4389" s="170"/>
      <c r="E4389"/>
    </row>
    <row r="4390" spans="3:5" x14ac:dyDescent="0.25">
      <c r="C4390"/>
      <c r="D4390" s="170"/>
      <c r="E4390"/>
    </row>
    <row r="4391" spans="3:5" x14ac:dyDescent="0.25">
      <c r="C4391"/>
      <c r="D4391" s="170"/>
      <c r="E4391"/>
    </row>
    <row r="4392" spans="3:5" x14ac:dyDescent="0.25">
      <c r="C4392"/>
      <c r="D4392" s="170"/>
      <c r="E4392"/>
    </row>
    <row r="4393" spans="3:5" x14ac:dyDescent="0.25">
      <c r="C4393"/>
      <c r="D4393" s="170"/>
      <c r="E4393"/>
    </row>
    <row r="4394" spans="3:5" x14ac:dyDescent="0.25">
      <c r="C4394"/>
      <c r="D4394" s="170"/>
      <c r="E4394"/>
    </row>
    <row r="4395" spans="3:5" x14ac:dyDescent="0.25">
      <c r="C4395"/>
      <c r="D4395" s="170"/>
      <c r="E4395"/>
    </row>
    <row r="4396" spans="3:5" x14ac:dyDescent="0.25">
      <c r="C4396"/>
      <c r="D4396" s="170"/>
      <c r="E4396"/>
    </row>
    <row r="4397" spans="3:5" x14ac:dyDescent="0.25">
      <c r="C4397"/>
      <c r="D4397" s="170"/>
      <c r="E4397"/>
    </row>
    <row r="4398" spans="3:5" x14ac:dyDescent="0.25">
      <c r="C4398"/>
      <c r="D4398" s="170"/>
      <c r="E4398"/>
    </row>
    <row r="4399" spans="3:5" x14ac:dyDescent="0.25">
      <c r="C4399"/>
      <c r="D4399" s="170"/>
      <c r="E4399"/>
    </row>
    <row r="4400" spans="3:5" x14ac:dyDescent="0.25">
      <c r="C4400"/>
      <c r="D4400" s="170"/>
      <c r="E4400"/>
    </row>
    <row r="4401" spans="3:5" x14ac:dyDescent="0.25">
      <c r="C4401"/>
      <c r="D4401" s="170"/>
      <c r="E4401"/>
    </row>
    <row r="4402" spans="3:5" x14ac:dyDescent="0.25">
      <c r="C4402"/>
      <c r="D4402" s="170"/>
      <c r="E4402"/>
    </row>
    <row r="4403" spans="3:5" x14ac:dyDescent="0.25">
      <c r="C4403"/>
      <c r="D4403" s="170"/>
      <c r="E4403"/>
    </row>
    <row r="4404" spans="3:5" x14ac:dyDescent="0.25">
      <c r="C4404"/>
      <c r="D4404" s="170"/>
      <c r="E4404"/>
    </row>
    <row r="4405" spans="3:5" x14ac:dyDescent="0.25">
      <c r="C4405"/>
      <c r="D4405" s="170"/>
      <c r="E4405"/>
    </row>
    <row r="4406" spans="3:5" x14ac:dyDescent="0.25">
      <c r="C4406"/>
      <c r="D4406" s="170"/>
      <c r="E4406"/>
    </row>
    <row r="4407" spans="3:5" x14ac:dyDescent="0.25">
      <c r="C4407"/>
      <c r="D4407" s="170"/>
      <c r="E4407"/>
    </row>
    <row r="4408" spans="3:5" x14ac:dyDescent="0.25">
      <c r="C4408"/>
      <c r="D4408" s="170"/>
      <c r="E4408"/>
    </row>
    <row r="4409" spans="3:5" x14ac:dyDescent="0.25">
      <c r="C4409"/>
      <c r="D4409" s="170"/>
      <c r="E4409"/>
    </row>
    <row r="4410" spans="3:5" x14ac:dyDescent="0.25">
      <c r="C4410"/>
      <c r="D4410" s="170"/>
      <c r="E4410"/>
    </row>
    <row r="4411" spans="3:5" x14ac:dyDescent="0.25">
      <c r="C4411"/>
      <c r="D4411" s="170"/>
      <c r="E4411"/>
    </row>
    <row r="4412" spans="3:5" x14ac:dyDescent="0.25">
      <c r="C4412"/>
      <c r="D4412" s="170"/>
      <c r="E4412"/>
    </row>
    <row r="4413" spans="3:5" x14ac:dyDescent="0.25">
      <c r="C4413"/>
      <c r="D4413" s="170"/>
      <c r="E4413"/>
    </row>
    <row r="4414" spans="3:5" x14ac:dyDescent="0.25">
      <c r="C4414"/>
      <c r="D4414" s="170"/>
      <c r="E4414"/>
    </row>
    <row r="4415" spans="3:5" x14ac:dyDescent="0.25">
      <c r="C4415"/>
      <c r="D4415" s="170"/>
      <c r="E4415"/>
    </row>
    <row r="4416" spans="3:5" x14ac:dyDescent="0.25">
      <c r="C4416"/>
      <c r="D4416" s="170"/>
      <c r="E4416"/>
    </row>
    <row r="4417" spans="3:5" x14ac:dyDescent="0.25">
      <c r="C4417"/>
      <c r="D4417" s="170"/>
      <c r="E4417"/>
    </row>
    <row r="4418" spans="3:5" x14ac:dyDescent="0.25">
      <c r="C4418"/>
      <c r="D4418" s="170"/>
      <c r="E4418"/>
    </row>
    <row r="4419" spans="3:5" x14ac:dyDescent="0.25">
      <c r="C4419"/>
      <c r="D4419" s="170"/>
      <c r="E4419"/>
    </row>
    <row r="4420" spans="3:5" x14ac:dyDescent="0.25">
      <c r="C4420"/>
      <c r="D4420" s="170"/>
      <c r="E4420"/>
    </row>
    <row r="4421" spans="3:5" x14ac:dyDescent="0.25">
      <c r="C4421"/>
      <c r="D4421" s="170"/>
      <c r="E4421"/>
    </row>
    <row r="4422" spans="3:5" x14ac:dyDescent="0.25">
      <c r="C4422"/>
      <c r="D4422" s="170"/>
      <c r="E4422"/>
    </row>
    <row r="4423" spans="3:5" x14ac:dyDescent="0.25">
      <c r="C4423"/>
      <c r="D4423" s="170"/>
      <c r="E4423"/>
    </row>
    <row r="4424" spans="3:5" x14ac:dyDescent="0.25">
      <c r="C4424"/>
      <c r="D4424" s="170"/>
      <c r="E4424"/>
    </row>
    <row r="4425" spans="3:5" x14ac:dyDescent="0.25">
      <c r="C4425"/>
      <c r="D4425" s="170"/>
      <c r="E4425"/>
    </row>
    <row r="4426" spans="3:5" x14ac:dyDescent="0.25">
      <c r="C4426"/>
      <c r="D4426" s="170"/>
      <c r="E4426"/>
    </row>
    <row r="4427" spans="3:5" x14ac:dyDescent="0.25">
      <c r="C4427"/>
      <c r="D4427" s="170"/>
      <c r="E4427"/>
    </row>
    <row r="4428" spans="3:5" x14ac:dyDescent="0.25">
      <c r="C4428"/>
      <c r="D4428" s="170"/>
      <c r="E4428"/>
    </row>
    <row r="4429" spans="3:5" x14ac:dyDescent="0.25">
      <c r="C4429"/>
      <c r="D4429" s="170"/>
      <c r="E4429"/>
    </row>
    <row r="4430" spans="3:5" x14ac:dyDescent="0.25">
      <c r="C4430"/>
      <c r="D4430" s="170"/>
      <c r="E4430"/>
    </row>
    <row r="4431" spans="3:5" x14ac:dyDescent="0.25">
      <c r="C4431"/>
      <c r="D4431" s="170"/>
      <c r="E4431"/>
    </row>
    <row r="4432" spans="3:5" x14ac:dyDescent="0.25">
      <c r="C4432"/>
      <c r="D4432" s="170"/>
      <c r="E4432"/>
    </row>
    <row r="4433" spans="3:5" x14ac:dyDescent="0.25">
      <c r="C4433"/>
      <c r="D4433" s="170"/>
      <c r="E4433"/>
    </row>
    <row r="4434" spans="3:5" x14ac:dyDescent="0.25">
      <c r="C4434"/>
      <c r="D4434" s="170"/>
      <c r="E4434"/>
    </row>
    <row r="4435" spans="3:5" x14ac:dyDescent="0.25">
      <c r="C4435"/>
      <c r="D4435" s="170"/>
      <c r="E4435"/>
    </row>
    <row r="4436" spans="3:5" x14ac:dyDescent="0.25">
      <c r="C4436"/>
      <c r="D4436" s="170"/>
      <c r="E4436"/>
    </row>
    <row r="4437" spans="3:5" x14ac:dyDescent="0.25">
      <c r="C4437"/>
      <c r="D4437" s="170"/>
      <c r="E4437"/>
    </row>
    <row r="4438" spans="3:5" x14ac:dyDescent="0.25">
      <c r="C4438"/>
      <c r="D4438" s="170"/>
      <c r="E4438"/>
    </row>
    <row r="4439" spans="3:5" x14ac:dyDescent="0.25">
      <c r="C4439"/>
      <c r="D4439" s="170"/>
      <c r="E4439"/>
    </row>
    <row r="4440" spans="3:5" x14ac:dyDescent="0.25">
      <c r="C4440"/>
      <c r="D4440" s="170"/>
      <c r="E4440"/>
    </row>
    <row r="4441" spans="3:5" x14ac:dyDescent="0.25">
      <c r="C4441"/>
      <c r="D4441" s="170"/>
      <c r="E4441"/>
    </row>
    <row r="4442" spans="3:5" x14ac:dyDescent="0.25">
      <c r="C4442"/>
      <c r="D4442" s="170"/>
      <c r="E4442"/>
    </row>
    <row r="4443" spans="3:5" x14ac:dyDescent="0.25">
      <c r="C4443"/>
      <c r="D4443" s="170"/>
      <c r="E4443"/>
    </row>
    <row r="4444" spans="3:5" x14ac:dyDescent="0.25">
      <c r="C4444"/>
      <c r="D4444" s="170"/>
      <c r="E4444"/>
    </row>
    <row r="4445" spans="3:5" x14ac:dyDescent="0.25">
      <c r="C4445"/>
      <c r="D4445" s="170"/>
      <c r="E4445"/>
    </row>
    <row r="4446" spans="3:5" x14ac:dyDescent="0.25">
      <c r="C4446"/>
      <c r="D4446" s="170"/>
      <c r="E4446"/>
    </row>
    <row r="4447" spans="3:5" x14ac:dyDescent="0.25">
      <c r="C4447"/>
      <c r="D4447" s="170"/>
      <c r="E4447"/>
    </row>
    <row r="4448" spans="3:5" x14ac:dyDescent="0.25">
      <c r="C4448"/>
      <c r="D4448" s="170"/>
      <c r="E4448"/>
    </row>
    <row r="4449" spans="3:5" x14ac:dyDescent="0.25">
      <c r="C4449"/>
      <c r="D4449" s="170"/>
      <c r="E4449"/>
    </row>
    <row r="4450" spans="3:5" x14ac:dyDescent="0.25">
      <c r="C4450"/>
      <c r="D4450" s="170"/>
      <c r="E4450"/>
    </row>
    <row r="4451" spans="3:5" x14ac:dyDescent="0.25">
      <c r="C4451"/>
      <c r="D4451" s="170"/>
      <c r="E4451"/>
    </row>
    <row r="4452" spans="3:5" x14ac:dyDescent="0.25">
      <c r="C4452"/>
      <c r="D4452" s="170"/>
      <c r="E4452"/>
    </row>
    <row r="4453" spans="3:5" x14ac:dyDescent="0.25">
      <c r="C4453"/>
      <c r="D4453" s="170"/>
      <c r="E4453"/>
    </row>
    <row r="4454" spans="3:5" x14ac:dyDescent="0.25">
      <c r="C4454"/>
      <c r="D4454" s="170"/>
      <c r="E4454"/>
    </row>
    <row r="4455" spans="3:5" x14ac:dyDescent="0.25">
      <c r="C4455"/>
      <c r="D4455" s="170"/>
      <c r="E4455"/>
    </row>
    <row r="4456" spans="3:5" x14ac:dyDescent="0.25">
      <c r="C4456"/>
      <c r="D4456" s="170"/>
      <c r="E4456"/>
    </row>
    <row r="4457" spans="3:5" x14ac:dyDescent="0.25">
      <c r="C4457"/>
      <c r="D4457" s="170"/>
      <c r="E4457"/>
    </row>
    <row r="4458" spans="3:5" x14ac:dyDescent="0.25">
      <c r="C4458"/>
      <c r="D4458" s="170"/>
      <c r="E4458"/>
    </row>
    <row r="4459" spans="3:5" x14ac:dyDescent="0.25">
      <c r="C4459"/>
      <c r="D4459" s="170"/>
      <c r="E4459"/>
    </row>
    <row r="4460" spans="3:5" x14ac:dyDescent="0.25">
      <c r="C4460"/>
      <c r="D4460" s="170"/>
      <c r="E4460"/>
    </row>
    <row r="4461" spans="3:5" x14ac:dyDescent="0.25">
      <c r="C4461"/>
      <c r="D4461" s="170"/>
      <c r="E4461"/>
    </row>
    <row r="4462" spans="3:5" x14ac:dyDescent="0.25">
      <c r="C4462"/>
      <c r="D4462" s="170"/>
      <c r="E4462"/>
    </row>
    <row r="4463" spans="3:5" x14ac:dyDescent="0.25">
      <c r="C4463"/>
      <c r="D4463" s="170"/>
      <c r="E4463"/>
    </row>
    <row r="4464" spans="3:5" x14ac:dyDescent="0.25">
      <c r="C4464"/>
      <c r="D4464" s="170"/>
      <c r="E4464"/>
    </row>
    <row r="4465" spans="3:5" x14ac:dyDescent="0.25">
      <c r="C4465"/>
      <c r="D4465" s="170"/>
      <c r="E4465"/>
    </row>
    <row r="4466" spans="3:5" x14ac:dyDescent="0.25">
      <c r="C4466"/>
      <c r="D4466" s="170"/>
      <c r="E4466"/>
    </row>
    <row r="4467" spans="3:5" x14ac:dyDescent="0.25">
      <c r="C4467"/>
      <c r="D4467" s="170"/>
      <c r="E4467"/>
    </row>
    <row r="4468" spans="3:5" x14ac:dyDescent="0.25">
      <c r="C4468"/>
      <c r="D4468" s="170"/>
      <c r="E4468"/>
    </row>
    <row r="4469" spans="3:5" x14ac:dyDescent="0.25">
      <c r="C4469"/>
      <c r="D4469" s="170"/>
      <c r="E4469"/>
    </row>
    <row r="4470" spans="3:5" x14ac:dyDescent="0.25">
      <c r="C4470"/>
      <c r="D4470" s="170"/>
      <c r="E4470"/>
    </row>
    <row r="4471" spans="3:5" x14ac:dyDescent="0.25">
      <c r="C4471"/>
      <c r="D4471" s="170"/>
      <c r="E4471"/>
    </row>
    <row r="4472" spans="3:5" x14ac:dyDescent="0.25">
      <c r="C4472"/>
      <c r="D4472" s="170"/>
      <c r="E4472"/>
    </row>
    <row r="4473" spans="3:5" x14ac:dyDescent="0.25">
      <c r="C4473"/>
      <c r="D4473" s="170"/>
      <c r="E4473"/>
    </row>
    <row r="4474" spans="3:5" x14ac:dyDescent="0.25">
      <c r="C4474"/>
      <c r="D4474" s="170"/>
      <c r="E4474"/>
    </row>
    <row r="4475" spans="3:5" x14ac:dyDescent="0.25">
      <c r="C4475"/>
      <c r="D4475" s="170"/>
      <c r="E4475"/>
    </row>
    <row r="4476" spans="3:5" x14ac:dyDescent="0.25">
      <c r="C4476"/>
      <c r="D4476" s="170"/>
      <c r="E4476"/>
    </row>
    <row r="4477" spans="3:5" x14ac:dyDescent="0.25">
      <c r="C4477"/>
      <c r="D4477" s="170"/>
      <c r="E4477"/>
    </row>
    <row r="4478" spans="3:5" x14ac:dyDescent="0.25">
      <c r="C4478"/>
      <c r="D4478" s="170"/>
      <c r="E4478"/>
    </row>
    <row r="4479" spans="3:5" x14ac:dyDescent="0.25">
      <c r="C4479"/>
      <c r="D4479" s="170"/>
      <c r="E4479"/>
    </row>
    <row r="4480" spans="3:5" x14ac:dyDescent="0.25">
      <c r="C4480"/>
      <c r="D4480" s="170"/>
      <c r="E4480"/>
    </row>
    <row r="4481" spans="3:5" x14ac:dyDescent="0.25">
      <c r="C4481"/>
      <c r="D4481" s="170"/>
      <c r="E4481"/>
    </row>
    <row r="4482" spans="3:5" x14ac:dyDescent="0.25">
      <c r="C4482"/>
      <c r="D4482" s="170"/>
      <c r="E4482"/>
    </row>
    <row r="4483" spans="3:5" x14ac:dyDescent="0.25">
      <c r="C4483"/>
      <c r="D4483" s="170"/>
      <c r="E4483"/>
    </row>
    <row r="4484" spans="3:5" x14ac:dyDescent="0.25">
      <c r="C4484"/>
      <c r="D4484" s="170"/>
      <c r="E4484"/>
    </row>
    <row r="4485" spans="3:5" x14ac:dyDescent="0.25">
      <c r="C4485"/>
      <c r="D4485" s="170"/>
      <c r="E4485"/>
    </row>
    <row r="4486" spans="3:5" x14ac:dyDescent="0.25">
      <c r="C4486"/>
      <c r="D4486" s="170"/>
      <c r="E4486"/>
    </row>
    <row r="4487" spans="3:5" x14ac:dyDescent="0.25">
      <c r="C4487"/>
      <c r="D4487" s="170"/>
      <c r="E4487"/>
    </row>
    <row r="4488" spans="3:5" x14ac:dyDescent="0.25">
      <c r="C4488"/>
      <c r="D4488" s="170"/>
      <c r="E4488"/>
    </row>
    <row r="4489" spans="3:5" x14ac:dyDescent="0.25">
      <c r="C4489"/>
      <c r="D4489" s="170"/>
      <c r="E4489"/>
    </row>
    <row r="4490" spans="3:5" x14ac:dyDescent="0.25">
      <c r="C4490"/>
      <c r="D4490" s="170"/>
      <c r="E4490"/>
    </row>
    <row r="4491" spans="3:5" x14ac:dyDescent="0.25">
      <c r="C4491"/>
      <c r="D4491" s="170"/>
      <c r="E4491"/>
    </row>
    <row r="4492" spans="3:5" x14ac:dyDescent="0.25">
      <c r="C4492"/>
      <c r="D4492" s="170"/>
      <c r="E4492"/>
    </row>
    <row r="4493" spans="3:5" x14ac:dyDescent="0.25">
      <c r="C4493"/>
      <c r="D4493" s="170"/>
      <c r="E4493"/>
    </row>
    <row r="4494" spans="3:5" x14ac:dyDescent="0.25">
      <c r="C4494"/>
      <c r="D4494" s="170"/>
      <c r="E4494"/>
    </row>
    <row r="4495" spans="3:5" x14ac:dyDescent="0.25">
      <c r="C4495"/>
      <c r="D4495" s="170"/>
      <c r="E4495"/>
    </row>
    <row r="4496" spans="3:5" x14ac:dyDescent="0.25">
      <c r="C4496"/>
      <c r="D4496" s="170"/>
      <c r="E4496"/>
    </row>
    <row r="4497" spans="3:5" x14ac:dyDescent="0.25">
      <c r="C4497"/>
      <c r="D4497" s="170"/>
      <c r="E4497"/>
    </row>
    <row r="4498" spans="3:5" x14ac:dyDescent="0.25">
      <c r="C4498"/>
      <c r="D4498" s="170"/>
      <c r="E4498"/>
    </row>
    <row r="4499" spans="3:5" x14ac:dyDescent="0.25">
      <c r="C4499"/>
      <c r="D4499" s="170"/>
      <c r="E4499"/>
    </row>
    <row r="4500" spans="3:5" x14ac:dyDescent="0.25">
      <c r="C4500"/>
      <c r="D4500" s="170"/>
      <c r="E4500"/>
    </row>
    <row r="4501" spans="3:5" x14ac:dyDescent="0.25">
      <c r="C4501"/>
      <c r="D4501" s="170"/>
      <c r="E4501"/>
    </row>
    <row r="4502" spans="3:5" x14ac:dyDescent="0.25">
      <c r="C4502"/>
      <c r="D4502" s="170"/>
      <c r="E4502"/>
    </row>
    <row r="4503" spans="3:5" x14ac:dyDescent="0.25">
      <c r="C4503"/>
      <c r="D4503" s="170"/>
      <c r="E4503"/>
    </row>
    <row r="4504" spans="3:5" x14ac:dyDescent="0.25">
      <c r="C4504"/>
      <c r="D4504" s="170"/>
      <c r="E4504"/>
    </row>
    <row r="4505" spans="3:5" x14ac:dyDescent="0.25">
      <c r="C4505"/>
      <c r="D4505" s="170"/>
      <c r="E4505"/>
    </row>
    <row r="4506" spans="3:5" x14ac:dyDescent="0.25">
      <c r="C4506"/>
      <c r="D4506" s="170"/>
      <c r="E4506"/>
    </row>
    <row r="4507" spans="3:5" x14ac:dyDescent="0.25">
      <c r="C4507"/>
      <c r="D4507" s="170"/>
      <c r="E4507"/>
    </row>
    <row r="4508" spans="3:5" x14ac:dyDescent="0.25">
      <c r="C4508"/>
      <c r="D4508" s="170"/>
      <c r="E4508"/>
    </row>
    <row r="4509" spans="3:5" x14ac:dyDescent="0.25">
      <c r="C4509"/>
      <c r="D4509" s="170"/>
      <c r="E4509"/>
    </row>
    <row r="4510" spans="3:5" x14ac:dyDescent="0.25">
      <c r="C4510"/>
      <c r="D4510" s="170"/>
      <c r="E4510"/>
    </row>
    <row r="4511" spans="3:5" x14ac:dyDescent="0.25">
      <c r="C4511"/>
      <c r="D4511" s="170"/>
      <c r="E4511"/>
    </row>
    <row r="4512" spans="3:5" x14ac:dyDescent="0.25">
      <c r="C4512"/>
      <c r="D4512" s="170"/>
      <c r="E4512"/>
    </row>
    <row r="4513" spans="3:5" x14ac:dyDescent="0.25">
      <c r="C4513"/>
      <c r="D4513" s="170"/>
      <c r="E4513"/>
    </row>
    <row r="4514" spans="3:5" x14ac:dyDescent="0.25">
      <c r="C4514"/>
      <c r="D4514" s="170"/>
      <c r="E4514"/>
    </row>
    <row r="4515" spans="3:5" x14ac:dyDescent="0.25">
      <c r="C4515"/>
      <c r="D4515" s="170"/>
      <c r="E4515"/>
    </row>
    <row r="4516" spans="3:5" x14ac:dyDescent="0.25">
      <c r="C4516"/>
      <c r="D4516" s="170"/>
      <c r="E4516"/>
    </row>
    <row r="4517" spans="3:5" x14ac:dyDescent="0.25">
      <c r="C4517"/>
      <c r="D4517" s="170"/>
      <c r="E4517"/>
    </row>
    <row r="4518" spans="3:5" x14ac:dyDescent="0.25">
      <c r="C4518"/>
      <c r="D4518" s="170"/>
      <c r="E4518"/>
    </row>
    <row r="4519" spans="3:5" x14ac:dyDescent="0.25">
      <c r="C4519"/>
      <c r="D4519" s="170"/>
      <c r="E4519"/>
    </row>
    <row r="4520" spans="3:5" x14ac:dyDescent="0.25">
      <c r="C4520"/>
      <c r="D4520" s="170"/>
      <c r="E4520"/>
    </row>
    <row r="4521" spans="3:5" x14ac:dyDescent="0.25">
      <c r="C4521"/>
      <c r="D4521" s="170"/>
      <c r="E4521"/>
    </row>
    <row r="4522" spans="3:5" x14ac:dyDescent="0.25">
      <c r="C4522"/>
      <c r="D4522" s="170"/>
      <c r="E4522"/>
    </row>
    <row r="4523" spans="3:5" x14ac:dyDescent="0.25">
      <c r="C4523"/>
      <c r="D4523" s="170"/>
      <c r="E4523"/>
    </row>
    <row r="4524" spans="3:5" x14ac:dyDescent="0.25">
      <c r="C4524"/>
      <c r="D4524" s="170"/>
      <c r="E4524"/>
    </row>
    <row r="4525" spans="3:5" x14ac:dyDescent="0.25">
      <c r="C4525"/>
      <c r="D4525" s="170"/>
      <c r="E4525"/>
    </row>
    <row r="4526" spans="3:5" x14ac:dyDescent="0.25">
      <c r="C4526"/>
      <c r="D4526" s="170"/>
      <c r="E4526"/>
    </row>
    <row r="4527" spans="3:5" x14ac:dyDescent="0.25">
      <c r="C4527"/>
      <c r="D4527" s="170"/>
      <c r="E4527"/>
    </row>
    <row r="4528" spans="3:5" x14ac:dyDescent="0.25">
      <c r="C4528"/>
      <c r="D4528" s="170"/>
      <c r="E4528"/>
    </row>
    <row r="4529" spans="3:5" x14ac:dyDescent="0.25">
      <c r="C4529"/>
      <c r="D4529" s="170"/>
      <c r="E4529"/>
    </row>
    <row r="4530" spans="3:5" x14ac:dyDescent="0.25">
      <c r="C4530"/>
      <c r="D4530" s="170"/>
      <c r="E4530"/>
    </row>
    <row r="4531" spans="3:5" x14ac:dyDescent="0.25">
      <c r="C4531"/>
      <c r="D4531" s="170"/>
      <c r="E4531"/>
    </row>
    <row r="4532" spans="3:5" x14ac:dyDescent="0.25">
      <c r="C4532"/>
      <c r="D4532" s="170"/>
      <c r="E4532"/>
    </row>
    <row r="4533" spans="3:5" x14ac:dyDescent="0.25">
      <c r="C4533"/>
      <c r="D4533" s="170"/>
      <c r="E4533"/>
    </row>
    <row r="4534" spans="3:5" x14ac:dyDescent="0.25">
      <c r="C4534"/>
      <c r="D4534" s="170"/>
      <c r="E4534"/>
    </row>
    <row r="4535" spans="3:5" x14ac:dyDescent="0.25">
      <c r="C4535"/>
      <c r="D4535" s="170"/>
      <c r="E4535"/>
    </row>
    <row r="4536" spans="3:5" x14ac:dyDescent="0.25">
      <c r="C4536"/>
      <c r="D4536" s="170"/>
      <c r="E4536"/>
    </row>
    <row r="4537" spans="3:5" x14ac:dyDescent="0.25">
      <c r="C4537"/>
      <c r="D4537" s="170"/>
      <c r="E4537"/>
    </row>
    <row r="4538" spans="3:5" x14ac:dyDescent="0.25">
      <c r="C4538"/>
      <c r="D4538" s="170"/>
      <c r="E4538"/>
    </row>
    <row r="4539" spans="3:5" x14ac:dyDescent="0.25">
      <c r="C4539"/>
      <c r="D4539" s="170"/>
      <c r="E4539"/>
    </row>
    <row r="4540" spans="3:5" x14ac:dyDescent="0.25">
      <c r="C4540"/>
      <c r="D4540" s="170"/>
      <c r="E4540"/>
    </row>
    <row r="4541" spans="3:5" x14ac:dyDescent="0.25">
      <c r="C4541"/>
      <c r="D4541" s="170"/>
      <c r="E4541"/>
    </row>
    <row r="4542" spans="3:5" x14ac:dyDescent="0.25">
      <c r="C4542"/>
      <c r="D4542" s="170"/>
      <c r="E4542"/>
    </row>
    <row r="4543" spans="3:5" x14ac:dyDescent="0.25">
      <c r="C4543"/>
      <c r="D4543" s="170"/>
      <c r="E4543"/>
    </row>
    <row r="4544" spans="3:5" x14ac:dyDescent="0.25">
      <c r="C4544"/>
      <c r="D4544" s="170"/>
      <c r="E4544"/>
    </row>
    <row r="4545" spans="3:5" x14ac:dyDescent="0.25">
      <c r="C4545"/>
      <c r="D4545" s="170"/>
      <c r="E4545"/>
    </row>
    <row r="4546" spans="3:5" x14ac:dyDescent="0.25">
      <c r="C4546"/>
      <c r="D4546" s="170"/>
      <c r="E4546"/>
    </row>
    <row r="4547" spans="3:5" x14ac:dyDescent="0.25">
      <c r="C4547"/>
      <c r="D4547" s="170"/>
      <c r="E4547"/>
    </row>
    <row r="4548" spans="3:5" x14ac:dyDescent="0.25">
      <c r="C4548"/>
      <c r="D4548" s="170"/>
      <c r="E4548"/>
    </row>
    <row r="4549" spans="3:5" x14ac:dyDescent="0.25">
      <c r="C4549"/>
      <c r="D4549" s="170"/>
      <c r="E4549"/>
    </row>
    <row r="4550" spans="3:5" x14ac:dyDescent="0.25">
      <c r="C4550"/>
      <c r="D4550" s="170"/>
      <c r="E4550"/>
    </row>
    <row r="4551" spans="3:5" x14ac:dyDescent="0.25">
      <c r="C4551"/>
      <c r="D4551" s="170"/>
      <c r="E4551"/>
    </row>
    <row r="4552" spans="3:5" x14ac:dyDescent="0.25">
      <c r="C4552"/>
      <c r="D4552" s="170"/>
      <c r="E4552"/>
    </row>
    <row r="4553" spans="3:5" x14ac:dyDescent="0.25">
      <c r="C4553"/>
      <c r="D4553" s="170"/>
      <c r="E4553"/>
    </row>
    <row r="4554" spans="3:5" x14ac:dyDescent="0.25">
      <c r="C4554"/>
      <c r="D4554" s="170"/>
      <c r="E4554"/>
    </row>
    <row r="4555" spans="3:5" x14ac:dyDescent="0.25">
      <c r="C4555"/>
      <c r="D4555" s="170"/>
      <c r="E4555"/>
    </row>
    <row r="4556" spans="3:5" x14ac:dyDescent="0.25">
      <c r="C4556"/>
      <c r="D4556" s="170"/>
      <c r="E4556"/>
    </row>
    <row r="4557" spans="3:5" x14ac:dyDescent="0.25">
      <c r="C4557"/>
      <c r="D4557" s="170"/>
      <c r="E4557"/>
    </row>
    <row r="4558" spans="3:5" x14ac:dyDescent="0.25">
      <c r="C4558"/>
      <c r="D4558" s="170"/>
      <c r="E4558"/>
    </row>
    <row r="4559" spans="3:5" x14ac:dyDescent="0.25">
      <c r="C4559"/>
      <c r="D4559" s="170"/>
      <c r="E4559"/>
    </row>
    <row r="4560" spans="3:5" x14ac:dyDescent="0.25">
      <c r="C4560"/>
      <c r="D4560" s="170"/>
      <c r="E4560"/>
    </row>
    <row r="4561" spans="3:5" x14ac:dyDescent="0.25">
      <c r="C4561"/>
      <c r="D4561" s="170"/>
      <c r="E4561"/>
    </row>
    <row r="4562" spans="3:5" x14ac:dyDescent="0.25">
      <c r="C4562"/>
      <c r="D4562" s="170"/>
      <c r="E4562"/>
    </row>
    <row r="4563" spans="3:5" x14ac:dyDescent="0.25">
      <c r="C4563"/>
      <c r="D4563" s="170"/>
      <c r="E4563"/>
    </row>
    <row r="4564" spans="3:5" x14ac:dyDescent="0.25">
      <c r="C4564"/>
      <c r="D4564" s="170"/>
      <c r="E4564"/>
    </row>
    <row r="4565" spans="3:5" x14ac:dyDescent="0.25">
      <c r="C4565"/>
      <c r="D4565" s="170"/>
      <c r="E4565"/>
    </row>
    <row r="4566" spans="3:5" x14ac:dyDescent="0.25">
      <c r="C4566"/>
      <c r="D4566" s="170"/>
      <c r="E4566"/>
    </row>
    <row r="4567" spans="3:5" x14ac:dyDescent="0.25">
      <c r="C4567"/>
      <c r="D4567" s="170"/>
      <c r="E4567"/>
    </row>
    <row r="4568" spans="3:5" x14ac:dyDescent="0.25">
      <c r="C4568"/>
      <c r="D4568" s="170"/>
      <c r="E4568"/>
    </row>
    <row r="4569" spans="3:5" x14ac:dyDescent="0.25">
      <c r="C4569"/>
      <c r="D4569" s="170"/>
      <c r="E4569"/>
    </row>
    <row r="4570" spans="3:5" x14ac:dyDescent="0.25">
      <c r="C4570"/>
      <c r="D4570" s="170"/>
      <c r="E4570"/>
    </row>
    <row r="4571" spans="3:5" x14ac:dyDescent="0.25">
      <c r="C4571"/>
      <c r="D4571" s="170"/>
      <c r="E4571"/>
    </row>
    <row r="4572" spans="3:5" x14ac:dyDescent="0.25">
      <c r="C4572"/>
      <c r="D4572" s="170"/>
      <c r="E4572"/>
    </row>
    <row r="4573" spans="3:5" x14ac:dyDescent="0.25">
      <c r="C4573"/>
      <c r="D4573" s="170"/>
      <c r="E4573"/>
    </row>
    <row r="4574" spans="3:5" x14ac:dyDescent="0.25">
      <c r="C4574"/>
      <c r="D4574" s="170"/>
      <c r="E4574"/>
    </row>
    <row r="4575" spans="3:5" x14ac:dyDescent="0.25">
      <c r="C4575"/>
      <c r="D4575" s="170"/>
      <c r="E4575"/>
    </row>
    <row r="4576" spans="3:5" x14ac:dyDescent="0.25">
      <c r="C4576"/>
      <c r="D4576" s="170"/>
      <c r="E4576"/>
    </row>
    <row r="4577" spans="3:5" x14ac:dyDescent="0.25">
      <c r="C4577"/>
      <c r="D4577" s="170"/>
      <c r="E4577"/>
    </row>
    <row r="4578" spans="3:5" x14ac:dyDescent="0.25">
      <c r="C4578"/>
      <c r="D4578" s="170"/>
      <c r="E4578"/>
    </row>
    <row r="4579" spans="3:5" x14ac:dyDescent="0.25">
      <c r="C4579"/>
      <c r="D4579" s="170"/>
      <c r="E4579"/>
    </row>
    <row r="4580" spans="3:5" x14ac:dyDescent="0.25">
      <c r="C4580"/>
      <c r="D4580" s="170"/>
      <c r="E4580"/>
    </row>
    <row r="4581" spans="3:5" x14ac:dyDescent="0.25">
      <c r="C4581"/>
      <c r="D4581" s="170"/>
      <c r="E4581"/>
    </row>
    <row r="4582" spans="3:5" x14ac:dyDescent="0.25">
      <c r="C4582"/>
      <c r="D4582" s="170"/>
      <c r="E4582"/>
    </row>
    <row r="4583" spans="3:5" x14ac:dyDescent="0.25">
      <c r="C4583"/>
      <c r="D4583" s="170"/>
      <c r="E4583"/>
    </row>
    <row r="4584" spans="3:5" x14ac:dyDescent="0.25">
      <c r="C4584"/>
      <c r="D4584" s="170"/>
      <c r="E4584"/>
    </row>
    <row r="4585" spans="3:5" x14ac:dyDescent="0.25">
      <c r="C4585"/>
      <c r="D4585" s="170"/>
      <c r="E4585"/>
    </row>
    <row r="4586" spans="3:5" x14ac:dyDescent="0.25">
      <c r="C4586"/>
      <c r="D4586" s="170"/>
      <c r="E4586"/>
    </row>
    <row r="4587" spans="3:5" x14ac:dyDescent="0.25">
      <c r="C4587"/>
      <c r="D4587" s="170"/>
      <c r="E4587"/>
    </row>
    <row r="4588" spans="3:5" x14ac:dyDescent="0.25">
      <c r="C4588"/>
      <c r="D4588" s="170"/>
      <c r="E4588"/>
    </row>
    <row r="4589" spans="3:5" x14ac:dyDescent="0.25">
      <c r="C4589"/>
      <c r="D4589" s="170"/>
      <c r="E4589"/>
    </row>
    <row r="4590" spans="3:5" x14ac:dyDescent="0.25">
      <c r="C4590"/>
      <c r="D4590" s="170"/>
      <c r="E4590"/>
    </row>
    <row r="4591" spans="3:5" x14ac:dyDescent="0.25">
      <c r="C4591"/>
      <c r="D4591" s="170"/>
      <c r="E4591"/>
    </row>
    <row r="4592" spans="3:5" x14ac:dyDescent="0.25">
      <c r="C4592"/>
      <c r="D4592" s="170"/>
      <c r="E4592"/>
    </row>
    <row r="4593" spans="3:5" x14ac:dyDescent="0.25">
      <c r="C4593"/>
      <c r="D4593" s="170"/>
      <c r="E4593"/>
    </row>
    <row r="4594" spans="3:5" x14ac:dyDescent="0.25">
      <c r="C4594"/>
      <c r="D4594" s="170"/>
      <c r="E4594"/>
    </row>
    <row r="4595" spans="3:5" x14ac:dyDescent="0.25">
      <c r="C4595"/>
      <c r="D4595" s="170"/>
      <c r="E4595"/>
    </row>
    <row r="4596" spans="3:5" x14ac:dyDescent="0.25">
      <c r="C4596"/>
      <c r="D4596" s="170"/>
      <c r="E4596"/>
    </row>
    <row r="4597" spans="3:5" x14ac:dyDescent="0.25">
      <c r="C4597"/>
      <c r="D4597" s="170"/>
      <c r="E4597"/>
    </row>
    <row r="4598" spans="3:5" x14ac:dyDescent="0.25">
      <c r="C4598"/>
      <c r="D4598" s="170"/>
      <c r="E4598"/>
    </row>
    <row r="4599" spans="3:5" x14ac:dyDescent="0.25">
      <c r="C4599"/>
      <c r="D4599" s="170"/>
      <c r="E4599"/>
    </row>
    <row r="4600" spans="3:5" x14ac:dyDescent="0.25">
      <c r="C4600"/>
      <c r="D4600" s="170"/>
      <c r="E4600"/>
    </row>
    <row r="4601" spans="3:5" x14ac:dyDescent="0.25">
      <c r="C4601"/>
      <c r="D4601" s="170"/>
      <c r="E4601"/>
    </row>
    <row r="4602" spans="3:5" x14ac:dyDescent="0.25">
      <c r="C4602"/>
      <c r="D4602" s="170"/>
      <c r="E4602"/>
    </row>
    <row r="4603" spans="3:5" x14ac:dyDescent="0.25">
      <c r="C4603"/>
      <c r="D4603" s="170"/>
      <c r="E4603"/>
    </row>
    <row r="4604" spans="3:5" x14ac:dyDescent="0.25">
      <c r="C4604"/>
      <c r="D4604" s="170"/>
      <c r="E4604"/>
    </row>
    <row r="4605" spans="3:5" x14ac:dyDescent="0.25">
      <c r="C4605"/>
      <c r="D4605" s="170"/>
      <c r="E4605"/>
    </row>
    <row r="4606" spans="3:5" x14ac:dyDescent="0.25">
      <c r="C4606"/>
      <c r="D4606" s="170"/>
      <c r="E4606"/>
    </row>
    <row r="4607" spans="3:5" x14ac:dyDescent="0.25">
      <c r="C4607"/>
      <c r="D4607" s="170"/>
      <c r="E4607"/>
    </row>
    <row r="4608" spans="3:5" x14ac:dyDescent="0.25">
      <c r="C4608"/>
      <c r="D4608" s="170"/>
      <c r="E4608"/>
    </row>
    <row r="4609" spans="3:5" x14ac:dyDescent="0.25">
      <c r="C4609"/>
      <c r="D4609" s="170"/>
      <c r="E4609"/>
    </row>
    <row r="4610" spans="3:5" x14ac:dyDescent="0.25">
      <c r="C4610"/>
      <c r="D4610" s="170"/>
      <c r="E4610"/>
    </row>
    <row r="4611" spans="3:5" x14ac:dyDescent="0.25">
      <c r="C4611"/>
      <c r="D4611" s="170"/>
      <c r="E4611"/>
    </row>
    <row r="4612" spans="3:5" x14ac:dyDescent="0.25">
      <c r="C4612"/>
      <c r="D4612" s="170"/>
      <c r="E4612"/>
    </row>
    <row r="4613" spans="3:5" x14ac:dyDescent="0.25">
      <c r="C4613"/>
      <c r="D4613" s="170"/>
      <c r="E4613"/>
    </row>
    <row r="4614" spans="3:5" x14ac:dyDescent="0.25">
      <c r="C4614"/>
      <c r="D4614" s="170"/>
      <c r="E4614"/>
    </row>
    <row r="4615" spans="3:5" x14ac:dyDescent="0.25">
      <c r="C4615"/>
      <c r="D4615" s="170"/>
      <c r="E4615"/>
    </row>
    <row r="4616" spans="3:5" x14ac:dyDescent="0.25">
      <c r="C4616"/>
      <c r="D4616" s="170"/>
      <c r="E4616"/>
    </row>
    <row r="4617" spans="3:5" x14ac:dyDescent="0.25">
      <c r="C4617"/>
      <c r="D4617" s="170"/>
      <c r="E4617"/>
    </row>
    <row r="4618" spans="3:5" x14ac:dyDescent="0.25">
      <c r="C4618"/>
      <c r="D4618" s="170"/>
      <c r="E4618"/>
    </row>
    <row r="4619" spans="3:5" x14ac:dyDescent="0.25">
      <c r="C4619"/>
      <c r="D4619" s="170"/>
      <c r="E4619"/>
    </row>
    <row r="4620" spans="3:5" x14ac:dyDescent="0.25">
      <c r="C4620"/>
      <c r="D4620" s="170"/>
      <c r="E4620"/>
    </row>
    <row r="4621" spans="3:5" x14ac:dyDescent="0.25">
      <c r="C4621"/>
      <c r="D4621" s="170"/>
      <c r="E4621"/>
    </row>
    <row r="4622" spans="3:5" x14ac:dyDescent="0.25">
      <c r="C4622"/>
      <c r="D4622" s="170"/>
      <c r="E4622"/>
    </row>
    <row r="4623" spans="3:5" x14ac:dyDescent="0.25">
      <c r="C4623"/>
      <c r="D4623" s="170"/>
      <c r="E4623"/>
    </row>
    <row r="4624" spans="3:5" x14ac:dyDescent="0.25">
      <c r="C4624"/>
      <c r="D4624" s="170"/>
      <c r="E4624"/>
    </row>
    <row r="4625" spans="3:5" x14ac:dyDescent="0.25">
      <c r="C4625"/>
      <c r="D4625" s="170"/>
      <c r="E4625"/>
    </row>
    <row r="4626" spans="3:5" x14ac:dyDescent="0.25">
      <c r="C4626"/>
      <c r="D4626" s="170"/>
      <c r="E4626"/>
    </row>
    <row r="4627" spans="3:5" x14ac:dyDescent="0.25">
      <c r="C4627"/>
      <c r="D4627" s="170"/>
      <c r="E4627"/>
    </row>
    <row r="4628" spans="3:5" x14ac:dyDescent="0.25">
      <c r="C4628"/>
      <c r="D4628" s="170"/>
      <c r="E4628"/>
    </row>
    <row r="4629" spans="3:5" x14ac:dyDescent="0.25">
      <c r="C4629"/>
      <c r="D4629" s="170"/>
      <c r="E4629"/>
    </row>
    <row r="4630" spans="3:5" x14ac:dyDescent="0.25">
      <c r="C4630"/>
      <c r="D4630" s="170"/>
      <c r="E4630"/>
    </row>
    <row r="4631" spans="3:5" x14ac:dyDescent="0.25">
      <c r="C4631"/>
      <c r="D4631" s="170"/>
      <c r="E4631"/>
    </row>
    <row r="4632" spans="3:5" x14ac:dyDescent="0.25">
      <c r="C4632"/>
      <c r="D4632" s="170"/>
      <c r="E4632"/>
    </row>
    <row r="4633" spans="3:5" x14ac:dyDescent="0.25">
      <c r="C4633"/>
      <c r="D4633" s="170"/>
      <c r="E4633"/>
    </row>
    <row r="4634" spans="3:5" x14ac:dyDescent="0.25">
      <c r="C4634"/>
      <c r="D4634" s="170"/>
      <c r="E4634"/>
    </row>
    <row r="4635" spans="3:5" x14ac:dyDescent="0.25">
      <c r="C4635"/>
      <c r="D4635" s="170"/>
      <c r="E4635"/>
    </row>
    <row r="4636" spans="3:5" x14ac:dyDescent="0.25">
      <c r="C4636"/>
      <c r="D4636" s="170"/>
      <c r="E4636"/>
    </row>
    <row r="4637" spans="3:5" x14ac:dyDescent="0.25">
      <c r="C4637"/>
      <c r="D4637" s="170"/>
      <c r="E4637"/>
    </row>
    <row r="4638" spans="3:5" x14ac:dyDescent="0.25">
      <c r="C4638"/>
      <c r="D4638" s="170"/>
      <c r="E4638"/>
    </row>
    <row r="4639" spans="3:5" x14ac:dyDescent="0.25">
      <c r="C4639"/>
      <c r="D4639" s="170"/>
      <c r="E4639"/>
    </row>
    <row r="4640" spans="3:5" x14ac:dyDescent="0.25">
      <c r="C4640"/>
      <c r="D4640" s="170"/>
      <c r="E4640"/>
    </row>
    <row r="4641" spans="3:5" x14ac:dyDescent="0.25">
      <c r="C4641"/>
      <c r="D4641" s="170"/>
      <c r="E4641"/>
    </row>
    <row r="4642" spans="3:5" x14ac:dyDescent="0.25">
      <c r="C4642"/>
      <c r="D4642" s="170"/>
      <c r="E4642"/>
    </row>
    <row r="4643" spans="3:5" x14ac:dyDescent="0.25">
      <c r="C4643"/>
      <c r="D4643" s="170"/>
      <c r="E4643"/>
    </row>
    <row r="4644" spans="3:5" x14ac:dyDescent="0.25">
      <c r="C4644"/>
      <c r="D4644" s="170"/>
      <c r="E4644"/>
    </row>
    <row r="4645" spans="3:5" x14ac:dyDescent="0.25">
      <c r="C4645"/>
      <c r="D4645" s="170"/>
      <c r="E4645"/>
    </row>
    <row r="4646" spans="3:5" x14ac:dyDescent="0.25">
      <c r="C4646"/>
      <c r="D4646" s="170"/>
      <c r="E4646"/>
    </row>
    <row r="4647" spans="3:5" x14ac:dyDescent="0.25">
      <c r="C4647"/>
      <c r="D4647" s="170"/>
      <c r="E4647"/>
    </row>
    <row r="4648" spans="3:5" x14ac:dyDescent="0.25">
      <c r="C4648"/>
      <c r="D4648" s="170"/>
      <c r="E4648"/>
    </row>
    <row r="4649" spans="3:5" x14ac:dyDescent="0.25">
      <c r="C4649"/>
      <c r="D4649" s="170"/>
      <c r="E4649"/>
    </row>
    <row r="4650" spans="3:5" x14ac:dyDescent="0.25">
      <c r="C4650"/>
      <c r="D4650" s="170"/>
      <c r="E4650"/>
    </row>
    <row r="4651" spans="3:5" x14ac:dyDescent="0.25">
      <c r="C4651"/>
      <c r="D4651" s="170"/>
      <c r="E4651"/>
    </row>
    <row r="4652" spans="3:5" x14ac:dyDescent="0.25">
      <c r="C4652"/>
      <c r="D4652" s="170"/>
      <c r="E4652"/>
    </row>
    <row r="4653" spans="3:5" x14ac:dyDescent="0.25">
      <c r="C4653"/>
      <c r="D4653" s="170"/>
      <c r="E4653"/>
    </row>
    <row r="4654" spans="3:5" x14ac:dyDescent="0.25">
      <c r="C4654"/>
      <c r="D4654" s="170"/>
      <c r="E4654"/>
    </row>
    <row r="4655" spans="3:5" x14ac:dyDescent="0.25">
      <c r="C4655"/>
      <c r="D4655" s="170"/>
      <c r="E4655"/>
    </row>
    <row r="4656" spans="3:5" x14ac:dyDescent="0.25">
      <c r="C4656"/>
      <c r="D4656" s="170"/>
      <c r="E4656"/>
    </row>
    <row r="4657" spans="3:5" x14ac:dyDescent="0.25">
      <c r="C4657"/>
      <c r="D4657" s="170"/>
      <c r="E4657"/>
    </row>
    <row r="4658" spans="3:5" x14ac:dyDescent="0.25">
      <c r="C4658"/>
      <c r="D4658" s="170"/>
      <c r="E4658"/>
    </row>
    <row r="4659" spans="3:5" x14ac:dyDescent="0.25">
      <c r="C4659"/>
      <c r="D4659" s="170"/>
      <c r="E4659"/>
    </row>
    <row r="4660" spans="3:5" x14ac:dyDescent="0.25">
      <c r="C4660"/>
      <c r="D4660" s="170"/>
      <c r="E4660"/>
    </row>
    <row r="4661" spans="3:5" x14ac:dyDescent="0.25">
      <c r="C4661"/>
      <c r="D4661" s="170"/>
      <c r="E4661"/>
    </row>
    <row r="4662" spans="3:5" x14ac:dyDescent="0.25">
      <c r="C4662"/>
      <c r="D4662" s="170"/>
      <c r="E4662"/>
    </row>
    <row r="4663" spans="3:5" x14ac:dyDescent="0.25">
      <c r="C4663"/>
      <c r="D4663" s="170"/>
      <c r="E4663"/>
    </row>
    <row r="4664" spans="3:5" x14ac:dyDescent="0.25">
      <c r="C4664"/>
      <c r="D4664" s="170"/>
      <c r="E4664"/>
    </row>
    <row r="4665" spans="3:5" x14ac:dyDescent="0.25">
      <c r="C4665"/>
      <c r="D4665" s="170"/>
      <c r="E4665"/>
    </row>
    <row r="4666" spans="3:5" x14ac:dyDescent="0.25">
      <c r="C4666"/>
      <c r="D4666" s="170"/>
      <c r="E4666"/>
    </row>
    <row r="4667" spans="3:5" x14ac:dyDescent="0.25">
      <c r="C4667"/>
      <c r="D4667" s="170"/>
      <c r="E4667"/>
    </row>
    <row r="4668" spans="3:5" x14ac:dyDescent="0.25">
      <c r="C4668"/>
      <c r="D4668" s="170"/>
      <c r="E4668"/>
    </row>
    <row r="4669" spans="3:5" x14ac:dyDescent="0.25">
      <c r="C4669"/>
      <c r="D4669" s="170"/>
      <c r="E4669"/>
    </row>
    <row r="4670" spans="3:5" x14ac:dyDescent="0.25">
      <c r="C4670"/>
      <c r="D4670" s="170"/>
      <c r="E4670"/>
    </row>
    <row r="4671" spans="3:5" x14ac:dyDescent="0.25">
      <c r="C4671"/>
      <c r="D4671" s="170"/>
      <c r="E4671"/>
    </row>
    <row r="4672" spans="3:5" x14ac:dyDescent="0.25">
      <c r="C4672"/>
      <c r="D4672" s="170"/>
      <c r="E4672"/>
    </row>
    <row r="4673" spans="3:5" x14ac:dyDescent="0.25">
      <c r="C4673"/>
      <c r="D4673" s="170"/>
      <c r="E4673"/>
    </row>
    <row r="4674" spans="3:5" x14ac:dyDescent="0.25">
      <c r="C4674"/>
      <c r="D4674" s="170"/>
      <c r="E4674"/>
    </row>
    <row r="4675" spans="3:5" x14ac:dyDescent="0.25">
      <c r="C4675"/>
      <c r="D4675" s="170"/>
      <c r="E4675"/>
    </row>
    <row r="4676" spans="3:5" x14ac:dyDescent="0.25">
      <c r="C4676"/>
      <c r="D4676" s="170"/>
      <c r="E4676"/>
    </row>
    <row r="4677" spans="3:5" x14ac:dyDescent="0.25">
      <c r="C4677"/>
      <c r="D4677" s="170"/>
      <c r="E4677"/>
    </row>
    <row r="4678" spans="3:5" x14ac:dyDescent="0.25">
      <c r="C4678"/>
      <c r="D4678" s="170"/>
      <c r="E4678"/>
    </row>
    <row r="4679" spans="3:5" x14ac:dyDescent="0.25">
      <c r="C4679"/>
      <c r="D4679" s="170"/>
      <c r="E4679"/>
    </row>
    <row r="4680" spans="3:5" x14ac:dyDescent="0.25">
      <c r="C4680"/>
      <c r="D4680" s="170"/>
      <c r="E4680"/>
    </row>
    <row r="4681" spans="3:5" x14ac:dyDescent="0.25">
      <c r="C4681"/>
      <c r="D4681" s="170"/>
      <c r="E4681"/>
    </row>
    <row r="4682" spans="3:5" x14ac:dyDescent="0.25">
      <c r="C4682"/>
      <c r="D4682" s="170"/>
      <c r="E4682"/>
    </row>
    <row r="4683" spans="3:5" x14ac:dyDescent="0.25">
      <c r="C4683"/>
      <c r="D4683" s="170"/>
      <c r="E4683"/>
    </row>
    <row r="4684" spans="3:5" x14ac:dyDescent="0.25">
      <c r="C4684"/>
      <c r="D4684" s="170"/>
      <c r="E4684"/>
    </row>
    <row r="4685" spans="3:5" x14ac:dyDescent="0.25">
      <c r="C4685"/>
      <c r="D4685" s="170"/>
      <c r="E4685"/>
    </row>
    <row r="4686" spans="3:5" x14ac:dyDescent="0.25">
      <c r="C4686"/>
      <c r="D4686" s="170"/>
      <c r="E4686"/>
    </row>
    <row r="4687" spans="3:5" x14ac:dyDescent="0.25">
      <c r="C4687"/>
      <c r="D4687" s="170"/>
      <c r="E4687"/>
    </row>
    <row r="4688" spans="3:5" x14ac:dyDescent="0.25">
      <c r="C4688"/>
      <c r="D4688" s="170"/>
      <c r="E4688"/>
    </row>
    <row r="4689" spans="3:5" x14ac:dyDescent="0.25">
      <c r="C4689"/>
      <c r="D4689" s="170"/>
      <c r="E4689"/>
    </row>
    <row r="4690" spans="3:5" x14ac:dyDescent="0.25">
      <c r="C4690"/>
      <c r="D4690" s="170"/>
      <c r="E4690"/>
    </row>
    <row r="4691" spans="3:5" x14ac:dyDescent="0.25">
      <c r="C4691"/>
      <c r="D4691" s="170"/>
      <c r="E4691"/>
    </row>
    <row r="4692" spans="3:5" x14ac:dyDescent="0.25">
      <c r="C4692"/>
      <c r="D4692" s="170"/>
      <c r="E4692"/>
    </row>
    <row r="4693" spans="3:5" x14ac:dyDescent="0.25">
      <c r="C4693"/>
      <c r="D4693" s="170"/>
      <c r="E4693"/>
    </row>
    <row r="4694" spans="3:5" x14ac:dyDescent="0.25">
      <c r="C4694"/>
      <c r="D4694" s="170"/>
      <c r="E4694"/>
    </row>
    <row r="4695" spans="3:5" x14ac:dyDescent="0.25">
      <c r="C4695"/>
      <c r="D4695" s="170"/>
      <c r="E4695"/>
    </row>
    <row r="4696" spans="3:5" x14ac:dyDescent="0.25">
      <c r="C4696"/>
      <c r="D4696" s="170"/>
      <c r="E4696"/>
    </row>
    <row r="4697" spans="3:5" x14ac:dyDescent="0.25">
      <c r="C4697"/>
      <c r="D4697" s="170"/>
      <c r="E4697"/>
    </row>
    <row r="4698" spans="3:5" x14ac:dyDescent="0.25">
      <c r="C4698"/>
      <c r="D4698" s="170"/>
      <c r="E4698"/>
    </row>
    <row r="4699" spans="3:5" x14ac:dyDescent="0.25">
      <c r="C4699"/>
      <c r="D4699" s="170"/>
      <c r="E4699"/>
    </row>
    <row r="4700" spans="3:5" x14ac:dyDescent="0.25">
      <c r="C4700"/>
      <c r="D4700" s="170"/>
      <c r="E4700"/>
    </row>
    <row r="4701" spans="3:5" x14ac:dyDescent="0.25">
      <c r="C4701"/>
      <c r="D4701" s="170"/>
      <c r="E4701"/>
    </row>
    <row r="4702" spans="3:5" x14ac:dyDescent="0.25">
      <c r="C4702"/>
      <c r="D4702" s="170"/>
      <c r="E4702"/>
    </row>
    <row r="4703" spans="3:5" x14ac:dyDescent="0.25">
      <c r="C4703"/>
      <c r="D4703" s="170"/>
      <c r="E4703"/>
    </row>
    <row r="4704" spans="3:5" x14ac:dyDescent="0.25">
      <c r="C4704"/>
      <c r="D4704" s="170"/>
      <c r="E4704"/>
    </row>
    <row r="4705" spans="3:5" x14ac:dyDescent="0.25">
      <c r="C4705"/>
      <c r="D4705" s="170"/>
      <c r="E4705"/>
    </row>
    <row r="4706" spans="3:5" x14ac:dyDescent="0.25">
      <c r="C4706"/>
      <c r="D4706" s="170"/>
      <c r="E4706"/>
    </row>
    <row r="4707" spans="3:5" x14ac:dyDescent="0.25">
      <c r="C4707"/>
      <c r="D4707" s="170"/>
      <c r="E4707"/>
    </row>
    <row r="4708" spans="3:5" x14ac:dyDescent="0.25">
      <c r="C4708"/>
      <c r="D4708" s="170"/>
      <c r="E4708"/>
    </row>
    <row r="4709" spans="3:5" x14ac:dyDescent="0.25">
      <c r="C4709"/>
      <c r="D4709" s="170"/>
      <c r="E4709"/>
    </row>
    <row r="4710" spans="3:5" x14ac:dyDescent="0.25">
      <c r="C4710"/>
      <c r="D4710" s="170"/>
      <c r="E4710"/>
    </row>
    <row r="4711" spans="3:5" x14ac:dyDescent="0.25">
      <c r="C4711"/>
      <c r="D4711" s="170"/>
      <c r="E4711"/>
    </row>
    <row r="4712" spans="3:5" x14ac:dyDescent="0.25">
      <c r="C4712"/>
      <c r="D4712" s="170"/>
      <c r="E4712"/>
    </row>
    <row r="4713" spans="3:5" x14ac:dyDescent="0.25">
      <c r="C4713"/>
      <c r="D4713" s="170"/>
      <c r="E4713"/>
    </row>
    <row r="4714" spans="3:5" x14ac:dyDescent="0.25">
      <c r="C4714"/>
      <c r="D4714" s="170"/>
      <c r="E4714"/>
    </row>
    <row r="4715" spans="3:5" x14ac:dyDescent="0.25">
      <c r="C4715"/>
      <c r="D4715" s="170"/>
      <c r="E4715"/>
    </row>
    <row r="4716" spans="3:5" x14ac:dyDescent="0.25">
      <c r="C4716"/>
      <c r="D4716" s="170"/>
      <c r="E4716"/>
    </row>
    <row r="4717" spans="3:5" x14ac:dyDescent="0.25">
      <c r="C4717"/>
      <c r="D4717" s="170"/>
      <c r="E4717"/>
    </row>
    <row r="4718" spans="3:5" x14ac:dyDescent="0.25">
      <c r="C4718"/>
      <c r="D4718" s="170"/>
      <c r="E4718"/>
    </row>
    <row r="4719" spans="3:5" x14ac:dyDescent="0.25">
      <c r="C4719"/>
      <c r="D4719" s="170"/>
      <c r="E4719"/>
    </row>
    <row r="4720" spans="3:5" x14ac:dyDescent="0.25">
      <c r="C4720"/>
      <c r="D4720" s="170"/>
      <c r="E4720"/>
    </row>
    <row r="4721" spans="3:5" x14ac:dyDescent="0.25">
      <c r="C4721"/>
      <c r="D4721" s="170"/>
      <c r="E4721"/>
    </row>
    <row r="4722" spans="3:5" x14ac:dyDescent="0.25">
      <c r="C4722"/>
      <c r="D4722" s="170"/>
      <c r="E4722"/>
    </row>
    <row r="4723" spans="3:5" x14ac:dyDescent="0.25">
      <c r="C4723"/>
      <c r="D4723" s="170"/>
      <c r="E4723"/>
    </row>
    <row r="4724" spans="3:5" x14ac:dyDescent="0.25">
      <c r="C4724"/>
      <c r="D4724" s="170"/>
      <c r="E4724"/>
    </row>
    <row r="4725" spans="3:5" x14ac:dyDescent="0.25">
      <c r="C4725"/>
      <c r="D4725" s="170"/>
      <c r="E4725"/>
    </row>
    <row r="4726" spans="3:5" x14ac:dyDescent="0.25">
      <c r="C4726"/>
      <c r="D4726" s="170"/>
      <c r="E4726"/>
    </row>
    <row r="4727" spans="3:5" x14ac:dyDescent="0.25">
      <c r="C4727"/>
      <c r="D4727" s="170"/>
      <c r="E4727"/>
    </row>
    <row r="4728" spans="3:5" x14ac:dyDescent="0.25">
      <c r="C4728"/>
      <c r="D4728" s="170"/>
      <c r="E4728"/>
    </row>
    <row r="4729" spans="3:5" x14ac:dyDescent="0.25">
      <c r="C4729"/>
      <c r="D4729" s="170"/>
      <c r="E4729"/>
    </row>
    <row r="4730" spans="3:5" x14ac:dyDescent="0.25">
      <c r="C4730"/>
      <c r="D4730" s="170"/>
      <c r="E4730"/>
    </row>
    <row r="4731" spans="3:5" x14ac:dyDescent="0.25">
      <c r="C4731"/>
      <c r="D4731" s="170"/>
      <c r="E4731"/>
    </row>
    <row r="4732" spans="3:5" x14ac:dyDescent="0.25">
      <c r="C4732"/>
      <c r="D4732" s="170"/>
      <c r="E4732"/>
    </row>
    <row r="4733" spans="3:5" x14ac:dyDescent="0.25">
      <c r="C4733"/>
      <c r="D4733" s="170"/>
      <c r="E4733"/>
    </row>
    <row r="4734" spans="3:5" x14ac:dyDescent="0.25">
      <c r="C4734"/>
      <c r="D4734" s="170"/>
      <c r="E4734"/>
    </row>
    <row r="4735" spans="3:5" x14ac:dyDescent="0.25">
      <c r="C4735"/>
      <c r="D4735" s="170"/>
      <c r="E4735"/>
    </row>
    <row r="4736" spans="3:5" x14ac:dyDescent="0.25">
      <c r="C4736"/>
      <c r="D4736" s="170"/>
      <c r="E4736"/>
    </row>
    <row r="4737" spans="3:5" x14ac:dyDescent="0.25">
      <c r="C4737"/>
      <c r="D4737" s="170"/>
      <c r="E4737"/>
    </row>
    <row r="4738" spans="3:5" x14ac:dyDescent="0.25">
      <c r="C4738"/>
      <c r="D4738" s="170"/>
      <c r="E4738"/>
    </row>
    <row r="4739" spans="3:5" x14ac:dyDescent="0.25">
      <c r="C4739"/>
      <c r="D4739" s="170"/>
      <c r="E4739"/>
    </row>
    <row r="4740" spans="3:5" x14ac:dyDescent="0.25">
      <c r="C4740"/>
      <c r="D4740" s="170"/>
      <c r="E4740"/>
    </row>
    <row r="4741" spans="3:5" x14ac:dyDescent="0.25">
      <c r="C4741"/>
      <c r="D4741" s="170"/>
      <c r="E4741"/>
    </row>
    <row r="4742" spans="3:5" x14ac:dyDescent="0.25">
      <c r="C4742"/>
      <c r="D4742" s="170"/>
      <c r="E4742"/>
    </row>
    <row r="4743" spans="3:5" x14ac:dyDescent="0.25">
      <c r="C4743"/>
      <c r="D4743" s="170"/>
      <c r="E4743"/>
    </row>
    <row r="4744" spans="3:5" x14ac:dyDescent="0.25">
      <c r="C4744"/>
      <c r="D4744" s="170"/>
      <c r="E4744"/>
    </row>
    <row r="4745" spans="3:5" x14ac:dyDescent="0.25">
      <c r="C4745"/>
      <c r="D4745" s="170"/>
      <c r="E4745"/>
    </row>
    <row r="4746" spans="3:5" x14ac:dyDescent="0.25">
      <c r="C4746"/>
      <c r="D4746" s="170"/>
      <c r="E4746"/>
    </row>
    <row r="4747" spans="3:5" x14ac:dyDescent="0.25">
      <c r="C4747"/>
      <c r="D4747" s="170"/>
      <c r="E4747"/>
    </row>
    <row r="4748" spans="3:5" x14ac:dyDescent="0.25">
      <c r="C4748"/>
      <c r="D4748" s="170"/>
      <c r="E4748"/>
    </row>
    <row r="4749" spans="3:5" x14ac:dyDescent="0.25">
      <c r="C4749"/>
      <c r="D4749" s="170"/>
      <c r="E4749"/>
    </row>
    <row r="4750" spans="3:5" x14ac:dyDescent="0.25">
      <c r="C4750"/>
      <c r="D4750" s="170"/>
      <c r="E4750"/>
    </row>
    <row r="4751" spans="3:5" x14ac:dyDescent="0.25">
      <c r="C4751"/>
      <c r="D4751" s="170"/>
      <c r="E4751"/>
    </row>
    <row r="4752" spans="3:5" x14ac:dyDescent="0.25">
      <c r="C4752"/>
      <c r="D4752" s="170"/>
      <c r="E4752"/>
    </row>
    <row r="4753" spans="3:5" x14ac:dyDescent="0.25">
      <c r="C4753"/>
      <c r="D4753" s="170"/>
      <c r="E4753"/>
    </row>
    <row r="4754" spans="3:5" x14ac:dyDescent="0.25">
      <c r="C4754"/>
      <c r="D4754" s="170"/>
      <c r="E4754"/>
    </row>
    <row r="4755" spans="3:5" x14ac:dyDescent="0.25">
      <c r="C4755"/>
      <c r="D4755" s="170"/>
      <c r="E4755"/>
    </row>
    <row r="4756" spans="3:5" x14ac:dyDescent="0.25">
      <c r="C4756"/>
      <c r="D4756" s="170"/>
      <c r="E4756"/>
    </row>
    <row r="4757" spans="3:5" x14ac:dyDescent="0.25">
      <c r="C4757"/>
      <c r="D4757" s="170"/>
      <c r="E4757"/>
    </row>
    <row r="4758" spans="3:5" x14ac:dyDescent="0.25">
      <c r="C4758"/>
      <c r="D4758" s="170"/>
      <c r="E4758"/>
    </row>
    <row r="4759" spans="3:5" x14ac:dyDescent="0.25">
      <c r="C4759"/>
      <c r="D4759" s="170"/>
      <c r="E4759"/>
    </row>
    <row r="4760" spans="3:5" x14ac:dyDescent="0.25">
      <c r="C4760"/>
      <c r="D4760" s="170"/>
      <c r="E4760"/>
    </row>
    <row r="4761" spans="3:5" x14ac:dyDescent="0.25">
      <c r="C4761"/>
      <c r="D4761" s="170"/>
      <c r="E4761"/>
    </row>
    <row r="4762" spans="3:5" x14ac:dyDescent="0.25">
      <c r="C4762"/>
      <c r="D4762" s="170"/>
      <c r="E4762"/>
    </row>
    <row r="4763" spans="3:5" x14ac:dyDescent="0.25">
      <c r="C4763"/>
      <c r="D4763" s="170"/>
      <c r="E4763"/>
    </row>
    <row r="4764" spans="3:5" x14ac:dyDescent="0.25">
      <c r="C4764"/>
      <c r="D4764" s="170"/>
      <c r="E4764"/>
    </row>
    <row r="4765" spans="3:5" x14ac:dyDescent="0.25">
      <c r="C4765"/>
      <c r="D4765" s="170"/>
      <c r="E4765"/>
    </row>
    <row r="4766" spans="3:5" x14ac:dyDescent="0.25">
      <c r="C4766"/>
      <c r="D4766" s="170"/>
      <c r="E4766"/>
    </row>
    <row r="4767" spans="3:5" x14ac:dyDescent="0.25">
      <c r="C4767"/>
      <c r="D4767" s="170"/>
      <c r="E4767"/>
    </row>
    <row r="4768" spans="3:5" x14ac:dyDescent="0.25">
      <c r="C4768"/>
      <c r="D4768" s="170"/>
      <c r="E4768"/>
    </row>
    <row r="4769" spans="3:5" x14ac:dyDescent="0.25">
      <c r="C4769"/>
      <c r="D4769" s="170"/>
      <c r="E4769"/>
    </row>
    <row r="4770" spans="3:5" x14ac:dyDescent="0.25">
      <c r="C4770"/>
      <c r="D4770" s="170"/>
      <c r="E4770"/>
    </row>
    <row r="4771" spans="3:5" x14ac:dyDescent="0.25">
      <c r="C4771"/>
      <c r="D4771" s="170"/>
      <c r="E4771"/>
    </row>
    <row r="4772" spans="3:5" x14ac:dyDescent="0.25">
      <c r="C4772"/>
      <c r="D4772" s="170"/>
      <c r="E4772"/>
    </row>
    <row r="4773" spans="3:5" x14ac:dyDescent="0.25">
      <c r="C4773"/>
      <c r="D4773" s="170"/>
      <c r="E4773"/>
    </row>
    <row r="4774" spans="3:5" x14ac:dyDescent="0.25">
      <c r="C4774"/>
      <c r="D4774" s="170"/>
      <c r="E4774"/>
    </row>
    <row r="4775" spans="3:5" x14ac:dyDescent="0.25">
      <c r="C4775"/>
      <c r="D4775" s="170"/>
      <c r="E4775"/>
    </row>
    <row r="4776" spans="3:5" x14ac:dyDescent="0.25">
      <c r="C4776"/>
      <c r="D4776" s="170"/>
      <c r="E4776"/>
    </row>
    <row r="4777" spans="3:5" x14ac:dyDescent="0.25">
      <c r="C4777"/>
      <c r="D4777" s="170"/>
      <c r="E4777"/>
    </row>
    <row r="4778" spans="3:5" x14ac:dyDescent="0.25">
      <c r="C4778"/>
      <c r="D4778" s="170"/>
      <c r="E4778"/>
    </row>
    <row r="4779" spans="3:5" x14ac:dyDescent="0.25">
      <c r="C4779"/>
      <c r="D4779" s="170"/>
      <c r="E4779"/>
    </row>
    <row r="4780" spans="3:5" x14ac:dyDescent="0.25">
      <c r="C4780"/>
      <c r="D4780" s="170"/>
      <c r="E4780"/>
    </row>
    <row r="4781" spans="3:5" x14ac:dyDescent="0.25">
      <c r="C4781"/>
      <c r="D4781" s="170"/>
      <c r="E4781"/>
    </row>
    <row r="4782" spans="3:5" x14ac:dyDescent="0.25">
      <c r="C4782"/>
      <c r="D4782" s="170"/>
      <c r="E4782"/>
    </row>
    <row r="4783" spans="3:5" x14ac:dyDescent="0.25">
      <c r="C4783"/>
      <c r="D4783" s="170"/>
      <c r="E4783"/>
    </row>
    <row r="4784" spans="3:5" x14ac:dyDescent="0.25">
      <c r="C4784"/>
      <c r="D4784" s="170"/>
      <c r="E4784"/>
    </row>
    <row r="4785" spans="3:5" x14ac:dyDescent="0.25">
      <c r="C4785"/>
      <c r="D4785" s="170"/>
      <c r="E4785"/>
    </row>
    <row r="4786" spans="3:5" x14ac:dyDescent="0.25">
      <c r="C4786"/>
      <c r="D4786" s="170"/>
      <c r="E4786"/>
    </row>
    <row r="4787" spans="3:5" x14ac:dyDescent="0.25">
      <c r="C4787"/>
      <c r="D4787" s="170"/>
      <c r="E4787"/>
    </row>
    <row r="4788" spans="3:5" x14ac:dyDescent="0.25">
      <c r="C4788"/>
      <c r="D4788" s="170"/>
      <c r="E4788"/>
    </row>
    <row r="4789" spans="3:5" x14ac:dyDescent="0.25">
      <c r="C4789"/>
      <c r="D4789" s="170"/>
      <c r="E4789"/>
    </row>
    <row r="4790" spans="3:5" x14ac:dyDescent="0.25">
      <c r="C4790"/>
      <c r="D4790" s="170"/>
      <c r="E4790"/>
    </row>
    <row r="4791" spans="3:5" x14ac:dyDescent="0.25">
      <c r="C4791"/>
      <c r="D4791" s="170"/>
      <c r="E4791"/>
    </row>
    <row r="4792" spans="3:5" x14ac:dyDescent="0.25">
      <c r="C4792"/>
      <c r="D4792" s="170"/>
      <c r="E4792"/>
    </row>
    <row r="4793" spans="3:5" x14ac:dyDescent="0.25">
      <c r="C4793"/>
      <c r="D4793" s="170"/>
      <c r="E4793"/>
    </row>
    <row r="4794" spans="3:5" x14ac:dyDescent="0.25">
      <c r="C4794"/>
      <c r="D4794" s="170"/>
      <c r="E4794"/>
    </row>
    <row r="4795" spans="3:5" x14ac:dyDescent="0.25">
      <c r="C4795"/>
      <c r="D4795" s="170"/>
      <c r="E4795"/>
    </row>
    <row r="4796" spans="3:5" x14ac:dyDescent="0.25">
      <c r="C4796"/>
      <c r="D4796" s="170"/>
      <c r="E4796"/>
    </row>
    <row r="4797" spans="3:5" x14ac:dyDescent="0.25">
      <c r="C4797"/>
      <c r="D4797" s="170"/>
      <c r="E4797"/>
    </row>
    <row r="4798" spans="3:5" x14ac:dyDescent="0.25">
      <c r="C4798"/>
      <c r="D4798" s="170"/>
      <c r="E4798"/>
    </row>
    <row r="4799" spans="3:5" x14ac:dyDescent="0.25">
      <c r="C4799"/>
      <c r="D4799" s="170"/>
      <c r="E4799"/>
    </row>
    <row r="4800" spans="3:5" x14ac:dyDescent="0.25">
      <c r="C4800"/>
      <c r="D4800" s="170"/>
      <c r="E4800"/>
    </row>
    <row r="4801" spans="3:5" x14ac:dyDescent="0.25">
      <c r="C4801"/>
      <c r="D4801" s="170"/>
      <c r="E4801"/>
    </row>
    <row r="4802" spans="3:5" x14ac:dyDescent="0.25">
      <c r="C4802"/>
      <c r="D4802" s="170"/>
      <c r="E4802"/>
    </row>
    <row r="4803" spans="3:5" x14ac:dyDescent="0.25">
      <c r="C4803"/>
      <c r="D4803" s="170"/>
      <c r="E4803"/>
    </row>
    <row r="4804" spans="3:5" x14ac:dyDescent="0.25">
      <c r="C4804"/>
      <c r="D4804" s="170"/>
      <c r="E4804"/>
    </row>
    <row r="4805" spans="3:5" x14ac:dyDescent="0.25">
      <c r="C4805"/>
      <c r="D4805" s="170"/>
      <c r="E4805"/>
    </row>
    <row r="4806" spans="3:5" x14ac:dyDescent="0.25">
      <c r="C4806"/>
      <c r="D4806" s="170"/>
      <c r="E4806"/>
    </row>
    <row r="4807" spans="3:5" x14ac:dyDescent="0.25">
      <c r="C4807"/>
      <c r="D4807" s="170"/>
      <c r="E4807"/>
    </row>
    <row r="4808" spans="3:5" x14ac:dyDescent="0.25">
      <c r="C4808"/>
      <c r="D4808" s="170"/>
      <c r="E4808"/>
    </row>
    <row r="4809" spans="3:5" x14ac:dyDescent="0.25">
      <c r="C4809"/>
      <c r="D4809" s="170"/>
      <c r="E4809"/>
    </row>
    <row r="4810" spans="3:5" x14ac:dyDescent="0.25">
      <c r="C4810"/>
      <c r="D4810" s="170"/>
      <c r="E4810"/>
    </row>
    <row r="4811" spans="3:5" x14ac:dyDescent="0.25">
      <c r="C4811"/>
      <c r="D4811" s="170"/>
      <c r="E4811"/>
    </row>
    <row r="4812" spans="3:5" x14ac:dyDescent="0.25">
      <c r="C4812"/>
      <c r="D4812" s="170"/>
      <c r="E4812"/>
    </row>
    <row r="4813" spans="3:5" x14ac:dyDescent="0.25">
      <c r="C4813"/>
      <c r="D4813" s="170"/>
      <c r="E4813"/>
    </row>
    <row r="4814" spans="3:5" x14ac:dyDescent="0.25">
      <c r="C4814"/>
      <c r="D4814" s="170"/>
      <c r="E4814"/>
    </row>
    <row r="4815" spans="3:5" x14ac:dyDescent="0.25">
      <c r="C4815"/>
      <c r="D4815" s="170"/>
      <c r="E4815"/>
    </row>
    <row r="4816" spans="3:5" x14ac:dyDescent="0.25">
      <c r="C4816"/>
      <c r="D4816" s="170"/>
      <c r="E4816"/>
    </row>
    <row r="4817" spans="3:5" x14ac:dyDescent="0.25">
      <c r="C4817"/>
      <c r="D4817" s="170"/>
      <c r="E4817"/>
    </row>
    <row r="4818" spans="3:5" x14ac:dyDescent="0.25">
      <c r="C4818"/>
      <c r="D4818" s="170"/>
      <c r="E4818"/>
    </row>
    <row r="4819" spans="3:5" x14ac:dyDescent="0.25">
      <c r="C4819"/>
      <c r="D4819" s="170"/>
      <c r="E4819"/>
    </row>
    <row r="4820" spans="3:5" x14ac:dyDescent="0.25">
      <c r="C4820"/>
      <c r="D4820" s="170"/>
      <c r="E4820"/>
    </row>
    <row r="4821" spans="3:5" x14ac:dyDescent="0.25">
      <c r="C4821"/>
      <c r="D4821" s="170"/>
      <c r="E4821"/>
    </row>
    <row r="4822" spans="3:5" x14ac:dyDescent="0.25">
      <c r="C4822"/>
      <c r="D4822" s="170"/>
      <c r="E4822"/>
    </row>
    <row r="4823" spans="3:5" x14ac:dyDescent="0.25">
      <c r="C4823"/>
      <c r="D4823" s="170"/>
      <c r="E4823"/>
    </row>
    <row r="4824" spans="3:5" x14ac:dyDescent="0.25">
      <c r="C4824"/>
      <c r="D4824" s="170"/>
      <c r="E4824"/>
    </row>
    <row r="4825" spans="3:5" x14ac:dyDescent="0.25">
      <c r="C4825"/>
      <c r="D4825" s="170"/>
      <c r="E4825"/>
    </row>
    <row r="4826" spans="3:5" x14ac:dyDescent="0.25">
      <c r="C4826"/>
      <c r="D4826" s="170"/>
      <c r="E4826"/>
    </row>
    <row r="4827" spans="3:5" x14ac:dyDescent="0.25">
      <c r="C4827"/>
      <c r="D4827" s="170"/>
      <c r="E4827"/>
    </row>
    <row r="4828" spans="3:5" x14ac:dyDescent="0.25">
      <c r="C4828"/>
      <c r="D4828" s="170"/>
      <c r="E4828"/>
    </row>
    <row r="4829" spans="3:5" x14ac:dyDescent="0.25">
      <c r="C4829"/>
      <c r="D4829" s="170"/>
      <c r="E4829"/>
    </row>
    <row r="4830" spans="3:5" x14ac:dyDescent="0.25">
      <c r="C4830"/>
      <c r="D4830" s="170"/>
      <c r="E4830"/>
    </row>
    <row r="4831" spans="3:5" x14ac:dyDescent="0.25">
      <c r="C4831"/>
      <c r="D4831" s="170"/>
      <c r="E4831"/>
    </row>
    <row r="4832" spans="3:5" x14ac:dyDescent="0.25">
      <c r="C4832"/>
      <c r="D4832" s="170"/>
      <c r="E4832"/>
    </row>
    <row r="4833" spans="3:5" x14ac:dyDescent="0.25">
      <c r="C4833"/>
      <c r="D4833" s="170"/>
      <c r="E4833"/>
    </row>
    <row r="4834" spans="3:5" x14ac:dyDescent="0.25">
      <c r="C4834"/>
      <c r="D4834" s="170"/>
      <c r="E4834"/>
    </row>
    <row r="4835" spans="3:5" x14ac:dyDescent="0.25">
      <c r="C4835"/>
      <c r="D4835" s="170"/>
      <c r="E4835"/>
    </row>
    <row r="4836" spans="3:5" x14ac:dyDescent="0.25">
      <c r="C4836"/>
      <c r="D4836" s="170"/>
      <c r="E4836"/>
    </row>
    <row r="4837" spans="3:5" x14ac:dyDescent="0.25">
      <c r="C4837"/>
      <c r="D4837" s="170"/>
      <c r="E4837"/>
    </row>
    <row r="4838" spans="3:5" x14ac:dyDescent="0.25">
      <c r="C4838"/>
      <c r="D4838" s="170"/>
      <c r="E4838"/>
    </row>
    <row r="4839" spans="3:5" x14ac:dyDescent="0.25">
      <c r="C4839"/>
      <c r="D4839" s="170"/>
      <c r="E4839"/>
    </row>
    <row r="4840" spans="3:5" x14ac:dyDescent="0.25">
      <c r="C4840"/>
      <c r="D4840" s="170"/>
      <c r="E4840"/>
    </row>
    <row r="4841" spans="3:5" x14ac:dyDescent="0.25">
      <c r="C4841"/>
      <c r="D4841" s="170"/>
      <c r="E4841"/>
    </row>
    <row r="4842" spans="3:5" x14ac:dyDescent="0.25">
      <c r="C4842"/>
      <c r="D4842" s="170"/>
      <c r="E4842"/>
    </row>
    <row r="4843" spans="3:5" x14ac:dyDescent="0.25">
      <c r="C4843"/>
      <c r="D4843" s="170"/>
      <c r="E4843"/>
    </row>
    <row r="4844" spans="3:5" x14ac:dyDescent="0.25">
      <c r="C4844"/>
      <c r="D4844" s="170"/>
      <c r="E4844"/>
    </row>
    <row r="4845" spans="3:5" x14ac:dyDescent="0.25">
      <c r="C4845"/>
      <c r="D4845" s="170"/>
      <c r="E4845"/>
    </row>
    <row r="4846" spans="3:5" x14ac:dyDescent="0.25">
      <c r="C4846"/>
      <c r="D4846" s="170"/>
      <c r="E4846"/>
    </row>
    <row r="4847" spans="3:5" x14ac:dyDescent="0.25">
      <c r="C4847"/>
      <c r="D4847" s="170"/>
      <c r="E4847"/>
    </row>
    <row r="4848" spans="3:5" x14ac:dyDescent="0.25">
      <c r="C4848"/>
      <c r="D4848" s="170"/>
      <c r="E4848"/>
    </row>
    <row r="4849" spans="3:5" x14ac:dyDescent="0.25">
      <c r="C4849"/>
      <c r="D4849" s="170"/>
      <c r="E4849"/>
    </row>
    <row r="4850" spans="3:5" x14ac:dyDescent="0.25">
      <c r="C4850"/>
      <c r="D4850" s="170"/>
      <c r="E4850"/>
    </row>
    <row r="4851" spans="3:5" x14ac:dyDescent="0.25">
      <c r="C4851"/>
      <c r="D4851" s="170"/>
      <c r="E4851"/>
    </row>
    <row r="4852" spans="3:5" x14ac:dyDescent="0.25">
      <c r="C4852"/>
      <c r="D4852" s="170"/>
      <c r="E4852"/>
    </row>
    <row r="4853" spans="3:5" x14ac:dyDescent="0.25">
      <c r="C4853"/>
      <c r="D4853" s="170"/>
      <c r="E4853"/>
    </row>
    <row r="4854" spans="3:5" x14ac:dyDescent="0.25">
      <c r="C4854"/>
      <c r="D4854" s="170"/>
      <c r="E4854"/>
    </row>
    <row r="4855" spans="3:5" x14ac:dyDescent="0.25">
      <c r="C4855"/>
      <c r="D4855" s="170"/>
      <c r="E4855"/>
    </row>
    <row r="4856" spans="3:5" x14ac:dyDescent="0.25">
      <c r="C4856"/>
      <c r="D4856" s="170"/>
      <c r="E4856"/>
    </row>
    <row r="4857" spans="3:5" x14ac:dyDescent="0.25">
      <c r="C4857"/>
      <c r="D4857" s="170"/>
      <c r="E4857"/>
    </row>
    <row r="4858" spans="3:5" x14ac:dyDescent="0.25">
      <c r="C4858"/>
      <c r="D4858" s="170"/>
      <c r="E4858"/>
    </row>
    <row r="4859" spans="3:5" x14ac:dyDescent="0.25">
      <c r="C4859"/>
      <c r="D4859" s="170"/>
      <c r="E4859"/>
    </row>
    <row r="4860" spans="3:5" x14ac:dyDescent="0.25">
      <c r="C4860"/>
      <c r="D4860" s="170"/>
      <c r="E4860"/>
    </row>
    <row r="4861" spans="3:5" x14ac:dyDescent="0.25">
      <c r="C4861"/>
      <c r="D4861" s="170"/>
      <c r="E4861"/>
    </row>
    <row r="4862" spans="3:5" x14ac:dyDescent="0.25">
      <c r="C4862"/>
      <c r="D4862" s="170"/>
      <c r="E4862"/>
    </row>
    <row r="4863" spans="3:5" x14ac:dyDescent="0.25">
      <c r="C4863"/>
      <c r="D4863" s="170"/>
      <c r="E4863"/>
    </row>
    <row r="4864" spans="3:5" x14ac:dyDescent="0.25">
      <c r="C4864"/>
      <c r="D4864" s="170"/>
      <c r="E4864"/>
    </row>
    <row r="4865" spans="3:5" x14ac:dyDescent="0.25">
      <c r="C4865"/>
      <c r="D4865" s="170"/>
      <c r="E4865"/>
    </row>
    <row r="4866" spans="3:5" x14ac:dyDescent="0.25">
      <c r="C4866"/>
      <c r="D4866" s="170"/>
      <c r="E4866"/>
    </row>
    <row r="4867" spans="3:5" x14ac:dyDescent="0.25">
      <c r="C4867"/>
      <c r="D4867" s="170"/>
      <c r="E4867"/>
    </row>
    <row r="4868" spans="3:5" x14ac:dyDescent="0.25">
      <c r="C4868"/>
      <c r="D4868" s="170"/>
      <c r="E4868"/>
    </row>
    <row r="4869" spans="3:5" x14ac:dyDescent="0.25">
      <c r="C4869"/>
      <c r="D4869" s="170"/>
      <c r="E4869"/>
    </row>
    <row r="4870" spans="3:5" x14ac:dyDescent="0.25">
      <c r="C4870"/>
      <c r="D4870" s="170"/>
      <c r="E4870"/>
    </row>
    <row r="4871" spans="3:5" x14ac:dyDescent="0.25">
      <c r="C4871"/>
      <c r="D4871" s="170"/>
      <c r="E4871"/>
    </row>
    <row r="4872" spans="3:5" x14ac:dyDescent="0.25">
      <c r="C4872"/>
      <c r="D4872" s="170"/>
      <c r="E4872"/>
    </row>
    <row r="4873" spans="3:5" x14ac:dyDescent="0.25">
      <c r="C4873"/>
      <c r="D4873" s="170"/>
      <c r="E4873"/>
    </row>
    <row r="4874" spans="3:5" x14ac:dyDescent="0.25">
      <c r="C4874"/>
      <c r="D4874" s="170"/>
      <c r="E4874"/>
    </row>
    <row r="4875" spans="3:5" x14ac:dyDescent="0.25">
      <c r="C4875"/>
      <c r="D4875" s="170"/>
      <c r="E4875"/>
    </row>
    <row r="4876" spans="3:5" x14ac:dyDescent="0.25">
      <c r="C4876"/>
      <c r="D4876" s="170"/>
      <c r="E4876"/>
    </row>
    <row r="4877" spans="3:5" x14ac:dyDescent="0.25">
      <c r="C4877"/>
      <c r="D4877" s="170"/>
      <c r="E4877"/>
    </row>
    <row r="4878" spans="3:5" x14ac:dyDescent="0.25">
      <c r="C4878"/>
      <c r="D4878" s="170"/>
      <c r="E4878"/>
    </row>
    <row r="4879" spans="3:5" x14ac:dyDescent="0.25">
      <c r="C4879"/>
      <c r="D4879" s="170"/>
      <c r="E4879"/>
    </row>
    <row r="4880" spans="3:5" x14ac:dyDescent="0.25">
      <c r="C4880"/>
      <c r="D4880" s="170"/>
      <c r="E4880"/>
    </row>
    <row r="4881" spans="3:5" x14ac:dyDescent="0.25">
      <c r="C4881"/>
      <c r="D4881" s="170"/>
      <c r="E4881"/>
    </row>
    <row r="4882" spans="3:5" x14ac:dyDescent="0.25">
      <c r="C4882"/>
      <c r="D4882" s="170"/>
      <c r="E4882"/>
    </row>
    <row r="4883" spans="3:5" x14ac:dyDescent="0.25">
      <c r="C4883"/>
      <c r="D4883" s="170"/>
      <c r="E4883"/>
    </row>
    <row r="4884" spans="3:5" x14ac:dyDescent="0.25">
      <c r="C4884"/>
      <c r="D4884" s="170"/>
      <c r="E4884"/>
    </row>
    <row r="4885" spans="3:5" x14ac:dyDescent="0.25">
      <c r="C4885"/>
      <c r="D4885" s="170"/>
      <c r="E4885"/>
    </row>
    <row r="4886" spans="3:5" x14ac:dyDescent="0.25">
      <c r="C4886"/>
      <c r="D4886" s="170"/>
      <c r="E4886"/>
    </row>
    <row r="4887" spans="3:5" x14ac:dyDescent="0.25">
      <c r="C4887"/>
      <c r="D4887" s="170"/>
      <c r="E4887"/>
    </row>
    <row r="4888" spans="3:5" x14ac:dyDescent="0.25">
      <c r="C4888"/>
      <c r="D4888" s="170"/>
      <c r="E4888"/>
    </row>
    <row r="4889" spans="3:5" x14ac:dyDescent="0.25">
      <c r="C4889"/>
      <c r="D4889" s="170"/>
      <c r="E4889"/>
    </row>
    <row r="4890" spans="3:5" x14ac:dyDescent="0.25">
      <c r="C4890"/>
      <c r="D4890" s="170"/>
      <c r="E4890"/>
    </row>
    <row r="4891" spans="3:5" x14ac:dyDescent="0.25">
      <c r="C4891"/>
      <c r="D4891" s="170"/>
      <c r="E4891"/>
    </row>
    <row r="4892" spans="3:5" x14ac:dyDescent="0.25">
      <c r="C4892"/>
      <c r="D4892" s="170"/>
      <c r="E4892"/>
    </row>
    <row r="4893" spans="3:5" x14ac:dyDescent="0.25">
      <c r="C4893"/>
      <c r="D4893" s="170"/>
      <c r="E4893"/>
    </row>
    <row r="4894" spans="3:5" x14ac:dyDescent="0.25">
      <c r="C4894"/>
      <c r="D4894" s="170"/>
      <c r="E4894"/>
    </row>
    <row r="4895" spans="3:5" x14ac:dyDescent="0.25">
      <c r="C4895"/>
      <c r="D4895" s="170"/>
      <c r="E4895"/>
    </row>
    <row r="4896" spans="3:5" x14ac:dyDescent="0.25">
      <c r="C4896"/>
      <c r="D4896" s="170"/>
      <c r="E4896"/>
    </row>
    <row r="4897" spans="3:5" x14ac:dyDescent="0.25">
      <c r="C4897"/>
      <c r="D4897" s="170"/>
      <c r="E4897"/>
    </row>
    <row r="4898" spans="3:5" x14ac:dyDescent="0.25">
      <c r="C4898"/>
      <c r="D4898" s="170"/>
      <c r="E4898"/>
    </row>
    <row r="4899" spans="3:5" x14ac:dyDescent="0.25">
      <c r="C4899"/>
      <c r="D4899" s="170"/>
      <c r="E4899"/>
    </row>
    <row r="4900" spans="3:5" x14ac:dyDescent="0.25">
      <c r="C4900"/>
      <c r="D4900" s="170"/>
      <c r="E4900"/>
    </row>
    <row r="4901" spans="3:5" x14ac:dyDescent="0.25">
      <c r="C4901"/>
      <c r="D4901" s="170"/>
      <c r="E4901"/>
    </row>
    <row r="4902" spans="3:5" x14ac:dyDescent="0.25">
      <c r="C4902"/>
      <c r="D4902" s="170"/>
      <c r="E4902"/>
    </row>
    <row r="4903" spans="3:5" x14ac:dyDescent="0.25">
      <c r="C4903"/>
      <c r="D4903" s="170"/>
      <c r="E4903"/>
    </row>
    <row r="4904" spans="3:5" x14ac:dyDescent="0.25">
      <c r="C4904"/>
      <c r="D4904" s="170"/>
      <c r="E4904"/>
    </row>
    <row r="4905" spans="3:5" x14ac:dyDescent="0.25">
      <c r="C4905"/>
      <c r="D4905" s="170"/>
      <c r="E4905"/>
    </row>
    <row r="4906" spans="3:5" x14ac:dyDescent="0.25">
      <c r="C4906"/>
      <c r="D4906" s="170"/>
      <c r="E4906"/>
    </row>
    <row r="4907" spans="3:5" x14ac:dyDescent="0.25">
      <c r="C4907"/>
      <c r="D4907" s="170"/>
      <c r="E4907"/>
    </row>
    <row r="4908" spans="3:5" x14ac:dyDescent="0.25">
      <c r="C4908"/>
      <c r="D4908" s="170"/>
      <c r="E4908"/>
    </row>
    <row r="4909" spans="3:5" x14ac:dyDescent="0.25">
      <c r="C4909"/>
      <c r="D4909" s="170"/>
      <c r="E4909"/>
    </row>
    <row r="4910" spans="3:5" x14ac:dyDescent="0.25">
      <c r="C4910"/>
      <c r="D4910" s="170"/>
      <c r="E4910"/>
    </row>
    <row r="4911" spans="3:5" x14ac:dyDescent="0.25">
      <c r="C4911"/>
      <c r="D4911" s="170"/>
      <c r="E4911"/>
    </row>
    <row r="4912" spans="3:5" x14ac:dyDescent="0.25">
      <c r="C4912"/>
      <c r="D4912" s="170"/>
      <c r="E4912"/>
    </row>
    <row r="4913" spans="3:5" x14ac:dyDescent="0.25">
      <c r="C4913"/>
      <c r="D4913" s="170"/>
      <c r="E4913"/>
    </row>
    <row r="4914" spans="3:5" x14ac:dyDescent="0.25">
      <c r="C4914"/>
      <c r="D4914" s="170"/>
      <c r="E4914"/>
    </row>
    <row r="4915" spans="3:5" x14ac:dyDescent="0.25">
      <c r="C4915"/>
      <c r="D4915" s="170"/>
      <c r="E4915"/>
    </row>
    <row r="4916" spans="3:5" x14ac:dyDescent="0.25">
      <c r="C4916"/>
      <c r="D4916" s="170"/>
      <c r="E4916"/>
    </row>
    <row r="4917" spans="3:5" x14ac:dyDescent="0.25">
      <c r="C4917"/>
      <c r="D4917" s="170"/>
      <c r="E4917"/>
    </row>
    <row r="4918" spans="3:5" x14ac:dyDescent="0.25">
      <c r="C4918"/>
      <c r="D4918" s="170"/>
      <c r="E4918"/>
    </row>
    <row r="4919" spans="3:5" x14ac:dyDescent="0.25">
      <c r="C4919"/>
      <c r="D4919" s="170"/>
      <c r="E4919"/>
    </row>
    <row r="4920" spans="3:5" x14ac:dyDescent="0.25">
      <c r="C4920"/>
      <c r="D4920" s="170"/>
      <c r="E4920"/>
    </row>
    <row r="4921" spans="3:5" x14ac:dyDescent="0.25">
      <c r="C4921"/>
      <c r="D4921" s="170"/>
      <c r="E4921"/>
    </row>
    <row r="4922" spans="3:5" x14ac:dyDescent="0.25">
      <c r="C4922"/>
      <c r="D4922" s="170"/>
      <c r="E4922"/>
    </row>
    <row r="4923" spans="3:5" x14ac:dyDescent="0.25">
      <c r="C4923"/>
      <c r="D4923" s="170"/>
      <c r="E4923"/>
    </row>
    <row r="4924" spans="3:5" x14ac:dyDescent="0.25">
      <c r="C4924"/>
      <c r="D4924" s="170"/>
      <c r="E4924"/>
    </row>
    <row r="4925" spans="3:5" x14ac:dyDescent="0.25">
      <c r="C4925"/>
      <c r="D4925" s="170"/>
      <c r="E4925"/>
    </row>
    <row r="4926" spans="3:5" x14ac:dyDescent="0.25">
      <c r="C4926"/>
      <c r="D4926" s="170"/>
      <c r="E4926"/>
    </row>
    <row r="4927" spans="3:5" x14ac:dyDescent="0.25">
      <c r="C4927"/>
      <c r="D4927" s="170"/>
      <c r="E4927"/>
    </row>
    <row r="4928" spans="3:5" x14ac:dyDescent="0.25">
      <c r="C4928"/>
      <c r="D4928" s="170"/>
      <c r="E4928"/>
    </row>
    <row r="4929" spans="3:5" x14ac:dyDescent="0.25">
      <c r="C4929"/>
      <c r="D4929" s="170"/>
      <c r="E4929"/>
    </row>
    <row r="4930" spans="3:5" x14ac:dyDescent="0.25">
      <c r="C4930"/>
      <c r="D4930" s="170"/>
      <c r="E4930"/>
    </row>
    <row r="4931" spans="3:5" x14ac:dyDescent="0.25">
      <c r="C4931"/>
      <c r="D4931" s="170"/>
      <c r="E4931"/>
    </row>
    <row r="4932" spans="3:5" x14ac:dyDescent="0.25">
      <c r="C4932"/>
      <c r="D4932" s="170"/>
      <c r="E4932"/>
    </row>
    <row r="4933" spans="3:5" x14ac:dyDescent="0.25">
      <c r="C4933"/>
      <c r="D4933" s="170"/>
      <c r="E4933"/>
    </row>
    <row r="4934" spans="3:5" x14ac:dyDescent="0.25">
      <c r="C4934"/>
      <c r="D4934" s="170"/>
      <c r="E4934"/>
    </row>
    <row r="4935" spans="3:5" x14ac:dyDescent="0.25">
      <c r="C4935"/>
      <c r="D4935" s="170"/>
      <c r="E4935"/>
    </row>
    <row r="4936" spans="3:5" x14ac:dyDescent="0.25">
      <c r="C4936"/>
      <c r="D4936" s="170"/>
      <c r="E4936"/>
    </row>
    <row r="4937" spans="3:5" x14ac:dyDescent="0.25">
      <c r="C4937"/>
      <c r="D4937" s="170"/>
      <c r="E4937"/>
    </row>
    <row r="4938" spans="3:5" x14ac:dyDescent="0.25">
      <c r="C4938"/>
      <c r="D4938" s="170"/>
      <c r="E4938"/>
    </row>
    <row r="4939" spans="3:5" x14ac:dyDescent="0.25">
      <c r="C4939"/>
      <c r="D4939" s="170"/>
      <c r="E4939"/>
    </row>
    <row r="4940" spans="3:5" x14ac:dyDescent="0.25">
      <c r="C4940"/>
      <c r="D4940" s="170"/>
      <c r="E4940"/>
    </row>
    <row r="4941" spans="3:5" x14ac:dyDescent="0.25">
      <c r="C4941"/>
      <c r="D4941" s="170"/>
      <c r="E4941"/>
    </row>
    <row r="4942" spans="3:5" x14ac:dyDescent="0.25">
      <c r="C4942"/>
      <c r="D4942" s="170"/>
      <c r="E4942"/>
    </row>
    <row r="4943" spans="3:5" x14ac:dyDescent="0.25">
      <c r="C4943"/>
      <c r="D4943" s="170"/>
      <c r="E4943"/>
    </row>
    <row r="4944" spans="3:5" x14ac:dyDescent="0.25">
      <c r="C4944"/>
      <c r="D4944" s="170"/>
      <c r="E4944"/>
    </row>
    <row r="4945" spans="3:5" x14ac:dyDescent="0.25">
      <c r="C4945"/>
      <c r="D4945" s="170"/>
      <c r="E4945"/>
    </row>
    <row r="4946" spans="3:5" x14ac:dyDescent="0.25">
      <c r="C4946"/>
      <c r="D4946" s="170"/>
      <c r="E4946"/>
    </row>
    <row r="4947" spans="3:5" x14ac:dyDescent="0.25">
      <c r="C4947"/>
      <c r="D4947" s="170"/>
      <c r="E4947"/>
    </row>
    <row r="4948" spans="3:5" x14ac:dyDescent="0.25">
      <c r="C4948"/>
      <c r="D4948" s="170"/>
      <c r="E4948"/>
    </row>
    <row r="4949" spans="3:5" x14ac:dyDescent="0.25">
      <c r="C4949"/>
      <c r="D4949" s="170"/>
      <c r="E4949"/>
    </row>
    <row r="4950" spans="3:5" x14ac:dyDescent="0.25">
      <c r="C4950"/>
      <c r="D4950" s="170"/>
      <c r="E4950"/>
    </row>
    <row r="4951" spans="3:5" x14ac:dyDescent="0.25">
      <c r="C4951"/>
      <c r="D4951" s="170"/>
      <c r="E4951"/>
    </row>
    <row r="4952" spans="3:5" x14ac:dyDescent="0.25">
      <c r="C4952"/>
      <c r="D4952" s="170"/>
      <c r="E4952"/>
    </row>
    <row r="4953" spans="3:5" x14ac:dyDescent="0.25">
      <c r="C4953"/>
      <c r="D4953" s="170"/>
      <c r="E4953"/>
    </row>
    <row r="4954" spans="3:5" x14ac:dyDescent="0.25">
      <c r="C4954"/>
      <c r="D4954" s="170"/>
      <c r="E4954"/>
    </row>
    <row r="4955" spans="3:5" x14ac:dyDescent="0.25">
      <c r="C4955"/>
      <c r="D4955" s="170"/>
      <c r="E4955"/>
    </row>
    <row r="4956" spans="3:5" x14ac:dyDescent="0.25">
      <c r="C4956"/>
      <c r="D4956" s="170"/>
      <c r="E4956"/>
    </row>
    <row r="4957" spans="3:5" x14ac:dyDescent="0.25">
      <c r="C4957"/>
      <c r="D4957" s="170"/>
      <c r="E4957"/>
    </row>
    <row r="4958" spans="3:5" x14ac:dyDescent="0.25">
      <c r="C4958"/>
      <c r="D4958" s="170"/>
      <c r="E4958"/>
    </row>
    <row r="4959" spans="3:5" x14ac:dyDescent="0.25">
      <c r="C4959"/>
      <c r="D4959" s="170"/>
      <c r="E4959"/>
    </row>
    <row r="4960" spans="3:5" x14ac:dyDescent="0.25">
      <c r="C4960"/>
      <c r="D4960" s="170"/>
      <c r="E4960"/>
    </row>
    <row r="4961" spans="3:5" x14ac:dyDescent="0.25">
      <c r="C4961"/>
      <c r="D4961" s="170"/>
      <c r="E4961"/>
    </row>
    <row r="4962" spans="3:5" x14ac:dyDescent="0.25">
      <c r="C4962"/>
      <c r="D4962" s="170"/>
      <c r="E4962"/>
    </row>
    <row r="4963" spans="3:5" x14ac:dyDescent="0.25">
      <c r="C4963"/>
      <c r="D4963" s="170"/>
      <c r="E4963"/>
    </row>
    <row r="4964" spans="3:5" x14ac:dyDescent="0.25">
      <c r="C4964"/>
      <c r="D4964" s="170"/>
      <c r="E4964"/>
    </row>
    <row r="4965" spans="3:5" x14ac:dyDescent="0.25">
      <c r="C4965"/>
      <c r="D4965" s="170"/>
      <c r="E4965"/>
    </row>
    <row r="4966" spans="3:5" x14ac:dyDescent="0.25">
      <c r="C4966"/>
      <c r="D4966" s="170"/>
      <c r="E4966"/>
    </row>
    <row r="4967" spans="3:5" x14ac:dyDescent="0.25">
      <c r="C4967"/>
      <c r="D4967" s="170"/>
      <c r="E4967"/>
    </row>
    <row r="4968" spans="3:5" x14ac:dyDescent="0.25">
      <c r="C4968"/>
      <c r="D4968" s="170"/>
      <c r="E4968"/>
    </row>
    <row r="4969" spans="3:5" x14ac:dyDescent="0.25">
      <c r="C4969"/>
      <c r="D4969" s="170"/>
      <c r="E4969"/>
    </row>
    <row r="4970" spans="3:5" x14ac:dyDescent="0.25">
      <c r="C4970"/>
      <c r="D4970" s="170"/>
      <c r="E4970"/>
    </row>
    <row r="4971" spans="3:5" x14ac:dyDescent="0.25">
      <c r="C4971"/>
      <c r="D4971" s="170"/>
      <c r="E4971"/>
    </row>
    <row r="4972" spans="3:5" x14ac:dyDescent="0.25">
      <c r="C4972"/>
      <c r="D4972" s="170"/>
      <c r="E4972"/>
    </row>
    <row r="4973" spans="3:5" x14ac:dyDescent="0.25">
      <c r="C4973"/>
      <c r="D4973" s="170"/>
      <c r="E4973"/>
    </row>
    <row r="4974" spans="3:5" x14ac:dyDescent="0.25">
      <c r="C4974"/>
      <c r="D4974" s="170"/>
      <c r="E4974"/>
    </row>
    <row r="4975" spans="3:5" x14ac:dyDescent="0.25">
      <c r="C4975"/>
      <c r="D4975" s="170"/>
      <c r="E4975"/>
    </row>
    <row r="4976" spans="3:5" x14ac:dyDescent="0.25">
      <c r="C4976"/>
      <c r="D4976" s="170"/>
      <c r="E4976"/>
    </row>
    <row r="4977" spans="3:5" x14ac:dyDescent="0.25">
      <c r="C4977"/>
      <c r="D4977" s="170"/>
      <c r="E4977"/>
    </row>
    <row r="4978" spans="3:5" x14ac:dyDescent="0.25">
      <c r="C4978"/>
      <c r="D4978" s="170"/>
      <c r="E4978"/>
    </row>
    <row r="4979" spans="3:5" x14ac:dyDescent="0.25">
      <c r="C4979"/>
      <c r="D4979" s="170"/>
      <c r="E4979"/>
    </row>
    <row r="4980" spans="3:5" x14ac:dyDescent="0.25">
      <c r="C4980"/>
      <c r="D4980" s="170"/>
      <c r="E4980"/>
    </row>
    <row r="4981" spans="3:5" x14ac:dyDescent="0.25">
      <c r="C4981"/>
      <c r="D4981" s="170"/>
      <c r="E4981"/>
    </row>
    <row r="4982" spans="3:5" x14ac:dyDescent="0.25">
      <c r="C4982"/>
      <c r="D4982" s="170"/>
      <c r="E4982"/>
    </row>
    <row r="4983" spans="3:5" x14ac:dyDescent="0.25">
      <c r="C4983"/>
      <c r="D4983" s="170"/>
      <c r="E4983"/>
    </row>
    <row r="4984" spans="3:5" x14ac:dyDescent="0.25">
      <c r="C4984"/>
      <c r="D4984" s="170"/>
      <c r="E4984"/>
    </row>
    <row r="4985" spans="3:5" x14ac:dyDescent="0.25">
      <c r="C4985"/>
      <c r="D4985" s="170"/>
      <c r="E4985"/>
    </row>
    <row r="4986" spans="3:5" x14ac:dyDescent="0.25">
      <c r="C4986"/>
      <c r="D4986" s="170"/>
      <c r="E4986"/>
    </row>
    <row r="4987" spans="3:5" x14ac:dyDescent="0.25">
      <c r="C4987"/>
      <c r="D4987" s="170"/>
      <c r="E4987"/>
    </row>
    <row r="4988" spans="3:5" x14ac:dyDescent="0.25">
      <c r="C4988"/>
      <c r="D4988" s="170"/>
      <c r="E4988"/>
    </row>
    <row r="4989" spans="3:5" x14ac:dyDescent="0.25">
      <c r="C4989"/>
      <c r="D4989" s="170"/>
      <c r="E4989"/>
    </row>
    <row r="4990" spans="3:5" x14ac:dyDescent="0.25">
      <c r="C4990"/>
      <c r="D4990" s="170"/>
      <c r="E4990"/>
    </row>
    <row r="4991" spans="3:5" x14ac:dyDescent="0.25">
      <c r="C4991"/>
      <c r="D4991" s="170"/>
      <c r="E4991"/>
    </row>
    <row r="4992" spans="3:5" x14ac:dyDescent="0.25">
      <c r="C4992"/>
      <c r="D4992" s="170"/>
      <c r="E4992"/>
    </row>
    <row r="4993" spans="3:5" x14ac:dyDescent="0.25">
      <c r="C4993"/>
      <c r="D4993" s="170"/>
      <c r="E4993"/>
    </row>
    <row r="4994" spans="3:5" x14ac:dyDescent="0.25">
      <c r="C4994"/>
      <c r="D4994" s="170"/>
      <c r="E4994"/>
    </row>
    <row r="4995" spans="3:5" x14ac:dyDescent="0.25">
      <c r="C4995"/>
      <c r="D4995" s="170"/>
      <c r="E4995"/>
    </row>
    <row r="4996" spans="3:5" x14ac:dyDescent="0.25">
      <c r="C4996"/>
      <c r="D4996" s="170"/>
      <c r="E4996"/>
    </row>
    <row r="4997" spans="3:5" x14ac:dyDescent="0.25">
      <c r="C4997"/>
      <c r="D4997" s="170"/>
      <c r="E4997"/>
    </row>
    <row r="4998" spans="3:5" x14ac:dyDescent="0.25">
      <c r="C4998"/>
      <c r="D4998" s="170"/>
      <c r="E4998"/>
    </row>
    <row r="4999" spans="3:5" x14ac:dyDescent="0.25">
      <c r="C4999"/>
      <c r="D4999" s="170"/>
      <c r="E4999"/>
    </row>
    <row r="5000" spans="3:5" x14ac:dyDescent="0.25">
      <c r="C5000"/>
      <c r="D5000" s="170"/>
      <c r="E5000"/>
    </row>
    <row r="5001" spans="3:5" x14ac:dyDescent="0.25">
      <c r="C5001"/>
      <c r="D5001" s="170"/>
      <c r="E5001"/>
    </row>
    <row r="5002" spans="3:5" x14ac:dyDescent="0.25">
      <c r="C5002"/>
      <c r="D5002" s="170"/>
      <c r="E5002"/>
    </row>
    <row r="5003" spans="3:5" x14ac:dyDescent="0.25">
      <c r="C5003"/>
      <c r="D5003" s="170"/>
      <c r="E5003"/>
    </row>
  </sheetData>
  <pageMargins left="0.23622047244094491" right="0.23622047244094491" top="0.74803149606299213" bottom="0.74803149606299213" header="0.31496062992125984" footer="0.31496062992125984"/>
  <pageSetup paperSize="9" scale="71" fitToHeight="0" orientation="portrait" r:id="rId1"/>
  <headerFooter>
    <oddHeader>&amp;C&amp;"-,מודגש"הצעת תקציב שוטף (רגיל) לשנת 2020&amp;R&amp;"-,נטוי"עיריית כפר סבא</oddHeader>
  </headerFooter>
  <rowBreaks count="17" manualBreakCount="17">
    <brk id="47" max="16383" man="1"/>
    <brk id="103" max="16383" man="1"/>
    <brk id="155" max="16383" man="1"/>
    <brk id="182" max="16383" man="1"/>
    <brk id="298" max="16383" man="1"/>
    <brk id="491" max="16383" man="1"/>
    <brk id="833" max="16383" man="1"/>
    <brk id="860" max="16383" man="1"/>
    <brk id="964" max="16383" man="1"/>
    <brk id="1031" max="16383" man="1"/>
    <brk id="1156" max="10" man="1"/>
    <brk id="1182" max="16383" man="1"/>
    <brk id="1216" max="16383" man="1"/>
    <brk id="1290" max="16383" man="1"/>
    <brk id="1465" max="16383" man="1"/>
    <brk id="1525" max="16383" man="1"/>
    <brk id="18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7C805-225C-41FA-BDC9-393ED5B5A283}">
  <sheetPr>
    <tabColor rgb="FFE739C6"/>
  </sheetPr>
  <dimension ref="A1:H16"/>
  <sheetViews>
    <sheetView rightToLeft="1" workbookViewId="0">
      <selection activeCell="H1" sqref="H1:H2"/>
    </sheetView>
  </sheetViews>
  <sheetFormatPr defaultRowHeight="13.8" x14ac:dyDescent="0.25"/>
  <cols>
    <col min="1" max="1" width="4.69921875" customWidth="1"/>
    <col min="3" max="3" width="17.3984375" bestFit="1" customWidth="1"/>
    <col min="4" max="8" width="10.8984375" customWidth="1"/>
  </cols>
  <sheetData>
    <row r="1" spans="1:8" ht="17.399999999999999" x14ac:dyDescent="0.3">
      <c r="D1" s="3"/>
      <c r="E1" s="3"/>
      <c r="F1" s="3"/>
      <c r="H1" s="4" t="s">
        <v>17</v>
      </c>
    </row>
    <row r="2" spans="1:8" x14ac:dyDescent="0.25">
      <c r="D2" s="3"/>
      <c r="E2" s="3"/>
      <c r="F2" s="3"/>
      <c r="H2" s="6" t="s">
        <v>18</v>
      </c>
    </row>
    <row r="3" spans="1:8" ht="14.4" thickBot="1" x14ac:dyDescent="0.3">
      <c r="D3" s="3"/>
      <c r="E3" s="3"/>
      <c r="F3" s="3"/>
      <c r="G3" s="6"/>
      <c r="H3" s="3"/>
    </row>
    <row r="4" spans="1:8" ht="42" thickBot="1" x14ac:dyDescent="0.3">
      <c r="B4" s="208" t="s">
        <v>2</v>
      </c>
      <c r="C4" s="208" t="s">
        <v>19</v>
      </c>
      <c r="D4" s="8" t="s">
        <v>4</v>
      </c>
      <c r="E4" s="202" t="s">
        <v>20</v>
      </c>
      <c r="F4" s="203" t="s">
        <v>21</v>
      </c>
      <c r="G4" s="218" t="s">
        <v>22</v>
      </c>
      <c r="H4" s="220" t="s">
        <v>1462</v>
      </c>
    </row>
    <row r="5" spans="1:8" ht="30.6" customHeight="1" x14ac:dyDescent="0.25">
      <c r="B5" s="10" t="s">
        <v>8</v>
      </c>
      <c r="C5" s="11" t="s">
        <v>23</v>
      </c>
      <c r="D5" s="12">
        <v>-428205</v>
      </c>
      <c r="E5" s="12">
        <v>17080</v>
      </c>
      <c r="F5" s="12">
        <v>-445285</v>
      </c>
      <c r="G5" s="12">
        <v>-422775</v>
      </c>
      <c r="H5" s="13">
        <v>-417910.99637999991</v>
      </c>
    </row>
    <row r="6" spans="1:8" ht="30.6" customHeight="1" x14ac:dyDescent="0.25">
      <c r="B6" s="10"/>
      <c r="C6" s="14" t="s">
        <v>24</v>
      </c>
      <c r="D6" s="15">
        <v>-18308</v>
      </c>
      <c r="E6" s="15">
        <v>1669</v>
      </c>
      <c r="F6" s="15">
        <v>-19977</v>
      </c>
      <c r="G6" s="15">
        <v>-23072</v>
      </c>
      <c r="H6" s="16">
        <v>-20393.037059999995</v>
      </c>
    </row>
    <row r="7" spans="1:8" ht="30.6" customHeight="1" x14ac:dyDescent="0.25">
      <c r="B7" s="10"/>
      <c r="C7" s="14" t="s">
        <v>25</v>
      </c>
      <c r="D7" s="15">
        <v>-336793</v>
      </c>
      <c r="E7" s="15">
        <v>13371</v>
      </c>
      <c r="F7" s="15">
        <v>-350164</v>
      </c>
      <c r="G7" s="15">
        <v>-333163</v>
      </c>
      <c r="H7" s="16">
        <v>-329625.02342000022</v>
      </c>
    </row>
    <row r="8" spans="1:8" ht="30.6" customHeight="1" x14ac:dyDescent="0.25">
      <c r="B8" s="10"/>
      <c r="C8" s="14" t="s">
        <v>26</v>
      </c>
      <c r="D8" s="15">
        <v>-34340</v>
      </c>
      <c r="E8" s="15">
        <v>3925</v>
      </c>
      <c r="F8" s="15">
        <v>-38265</v>
      </c>
      <c r="G8" s="219">
        <v>-35960</v>
      </c>
      <c r="H8" s="16">
        <v>-28261.865089999996</v>
      </c>
    </row>
    <row r="9" spans="1:8" ht="30.6" customHeight="1" thickBot="1" x14ac:dyDescent="0.3">
      <c r="B9" s="17"/>
      <c r="C9" s="18" t="s">
        <v>27</v>
      </c>
      <c r="D9" s="15">
        <v>-29966</v>
      </c>
      <c r="E9" s="15">
        <v>-100</v>
      </c>
      <c r="F9" s="15">
        <v>-29866</v>
      </c>
      <c r="G9" s="15">
        <v>-28462</v>
      </c>
      <c r="H9" s="16">
        <v>-19047.946609999999</v>
      </c>
    </row>
    <row r="10" spans="1:8" ht="30.6" customHeight="1" thickBot="1" x14ac:dyDescent="0.3">
      <c r="B10" s="19" t="s">
        <v>9</v>
      </c>
      <c r="C10" s="20"/>
      <c r="D10" s="21">
        <v>-847612</v>
      </c>
      <c r="E10" s="21">
        <v>35945</v>
      </c>
      <c r="F10" s="21">
        <v>-883557</v>
      </c>
      <c r="G10" s="21">
        <v>-843432</v>
      </c>
      <c r="H10" s="22">
        <v>-815238.86856000009</v>
      </c>
    </row>
    <row r="11" spans="1:8" ht="30.6" customHeight="1" x14ac:dyDescent="0.25">
      <c r="B11" s="10" t="s">
        <v>10</v>
      </c>
      <c r="C11" s="11" t="s">
        <v>28</v>
      </c>
      <c r="D11" s="15">
        <v>67046</v>
      </c>
      <c r="E11" s="15">
        <v>-3030</v>
      </c>
      <c r="F11" s="15">
        <v>70076</v>
      </c>
      <c r="G11" s="15">
        <v>64469</v>
      </c>
      <c r="H11" s="16">
        <v>63075.449989999994</v>
      </c>
    </row>
    <row r="12" spans="1:8" ht="30.6" customHeight="1" x14ac:dyDescent="0.25">
      <c r="B12" s="10"/>
      <c r="C12" s="14" t="s">
        <v>29</v>
      </c>
      <c r="D12" s="15">
        <v>143779</v>
      </c>
      <c r="E12" s="15">
        <v>-4461</v>
      </c>
      <c r="F12" s="15">
        <v>148240</v>
      </c>
      <c r="G12" s="15">
        <v>140510</v>
      </c>
      <c r="H12" s="16">
        <v>134321.26057999986</v>
      </c>
    </row>
    <row r="13" spans="1:8" ht="30.6" customHeight="1" x14ac:dyDescent="0.25">
      <c r="B13" s="10"/>
      <c r="C13" s="14" t="s">
        <v>30</v>
      </c>
      <c r="D13" s="15">
        <v>522303</v>
      </c>
      <c r="E13" s="15">
        <v>-25498</v>
      </c>
      <c r="F13" s="15">
        <v>547801</v>
      </c>
      <c r="G13" s="15">
        <v>526759</v>
      </c>
      <c r="H13" s="16">
        <v>512420.46848000056</v>
      </c>
    </row>
    <row r="14" spans="1:8" ht="30.6" customHeight="1" thickBot="1" x14ac:dyDescent="0.3">
      <c r="B14" s="17"/>
      <c r="C14" s="18" t="s">
        <v>31</v>
      </c>
      <c r="D14" s="15">
        <v>114484</v>
      </c>
      <c r="E14" s="15">
        <v>-2956</v>
      </c>
      <c r="F14" s="15">
        <v>117440</v>
      </c>
      <c r="G14" s="15">
        <v>111694</v>
      </c>
      <c r="H14" s="16">
        <v>103915.16847999999</v>
      </c>
    </row>
    <row r="15" spans="1:8" ht="30.6" customHeight="1" thickBot="1" x14ac:dyDescent="0.3">
      <c r="B15" s="19" t="s">
        <v>15</v>
      </c>
      <c r="C15" s="20"/>
      <c r="D15" s="21">
        <v>847612</v>
      </c>
      <c r="E15" s="21">
        <v>-35945</v>
      </c>
      <c r="F15" s="21">
        <v>883557</v>
      </c>
      <c r="G15" s="21">
        <v>843432</v>
      </c>
      <c r="H15" s="22">
        <v>813732.34753000038</v>
      </c>
    </row>
    <row r="16" spans="1:8" ht="30.6" customHeight="1" thickBot="1" x14ac:dyDescent="0.3">
      <c r="A16" s="2"/>
      <c r="B16" s="204" t="s">
        <v>16</v>
      </c>
      <c r="C16" s="205"/>
      <c r="D16" s="206">
        <v>0</v>
      </c>
      <c r="E16" s="206">
        <v>0</v>
      </c>
      <c r="F16" s="206">
        <v>0</v>
      </c>
      <c r="G16" s="206">
        <v>0</v>
      </c>
      <c r="H16" s="207">
        <v>-1506.5210299996543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2C243-D5DF-4EAE-9DA4-90EA2AD5C741}">
  <sheetPr>
    <tabColor rgb="FFE739C6"/>
  </sheetPr>
  <dimension ref="A1:H32"/>
  <sheetViews>
    <sheetView rightToLeft="1" workbookViewId="0">
      <selection activeCell="H1" sqref="H1:H2"/>
    </sheetView>
  </sheetViews>
  <sheetFormatPr defaultRowHeight="13.8" x14ac:dyDescent="0.25"/>
  <cols>
    <col min="1" max="1" width="4.3984375" customWidth="1"/>
    <col min="2" max="2" width="19.5" customWidth="1"/>
    <col min="3" max="3" width="14.59765625" bestFit="1" customWidth="1"/>
    <col min="4" max="4" width="12" customWidth="1"/>
    <col min="5" max="5" width="8.69921875" customWidth="1"/>
    <col min="6" max="8" width="11.19921875" customWidth="1"/>
  </cols>
  <sheetData>
    <row r="1" spans="1:8" ht="17.399999999999999" x14ac:dyDescent="0.3">
      <c r="D1" s="3"/>
      <c r="E1" s="3"/>
      <c r="F1" s="3"/>
      <c r="H1" s="4" t="s">
        <v>32</v>
      </c>
    </row>
    <row r="2" spans="1:8" x14ac:dyDescent="0.25">
      <c r="D2" s="3"/>
      <c r="E2" s="3"/>
      <c r="F2" s="3"/>
      <c r="H2" s="23" t="s">
        <v>18</v>
      </c>
    </row>
    <row r="3" spans="1:8" ht="14.4" thickBot="1" x14ac:dyDescent="0.3">
      <c r="D3" s="3"/>
      <c r="E3" s="3"/>
      <c r="F3" s="3"/>
      <c r="G3" s="23"/>
      <c r="H3" s="3"/>
    </row>
    <row r="4" spans="1:8" ht="42" thickBot="1" x14ac:dyDescent="0.3">
      <c r="B4" s="24" t="s">
        <v>19</v>
      </c>
      <c r="C4" s="209" t="s">
        <v>33</v>
      </c>
      <c r="D4" s="85" t="s">
        <v>4</v>
      </c>
      <c r="E4" s="210" t="s">
        <v>20</v>
      </c>
      <c r="F4" s="210" t="s">
        <v>34</v>
      </c>
      <c r="G4" s="211" t="s">
        <v>35</v>
      </c>
      <c r="H4" s="210" t="s">
        <v>1463</v>
      </c>
    </row>
    <row r="5" spans="1:8" ht="16.8" customHeight="1" x14ac:dyDescent="0.25">
      <c r="B5" s="27" t="s">
        <v>23</v>
      </c>
      <c r="C5" s="27" t="s">
        <v>36</v>
      </c>
      <c r="D5" s="28">
        <v>-386700</v>
      </c>
      <c r="E5" s="15">
        <v>51900</v>
      </c>
      <c r="F5" s="29">
        <v>-438600</v>
      </c>
      <c r="G5" s="48">
        <v>-415750</v>
      </c>
      <c r="H5" s="29">
        <v>-410462.18198999995</v>
      </c>
    </row>
    <row r="6" spans="1:8" ht="16.8" customHeight="1" x14ac:dyDescent="0.25">
      <c r="B6" s="27"/>
      <c r="C6" s="27" t="s">
        <v>37</v>
      </c>
      <c r="D6" s="28">
        <v>-5475</v>
      </c>
      <c r="E6" s="15">
        <v>1180</v>
      </c>
      <c r="F6" s="29">
        <v>-6655</v>
      </c>
      <c r="G6" s="48">
        <v>-6980</v>
      </c>
      <c r="H6" s="29">
        <v>-6716.4163900000003</v>
      </c>
    </row>
    <row r="7" spans="1:8" ht="16.8" customHeight="1" thickBot="1" x14ac:dyDescent="0.3">
      <c r="B7" s="31"/>
      <c r="C7" s="31" t="s">
        <v>38</v>
      </c>
      <c r="D7" s="28">
        <v>-36030</v>
      </c>
      <c r="E7" s="15">
        <v>-36000</v>
      </c>
      <c r="F7" s="29">
        <v>-30</v>
      </c>
      <c r="G7" s="48">
        <v>-45</v>
      </c>
      <c r="H7" s="29">
        <v>-732.39799999999991</v>
      </c>
    </row>
    <row r="8" spans="1:8" ht="16.8" customHeight="1" thickBot="1" x14ac:dyDescent="0.3">
      <c r="B8" s="32" t="s">
        <v>39</v>
      </c>
      <c r="C8" s="33"/>
      <c r="D8" s="34">
        <v>-428205</v>
      </c>
      <c r="E8" s="35">
        <v>17080</v>
      </c>
      <c r="F8" s="36">
        <v>-445285</v>
      </c>
      <c r="G8" s="212">
        <v>-422775</v>
      </c>
      <c r="H8" s="36">
        <v>-417910.99637999997</v>
      </c>
    </row>
    <row r="9" spans="1:8" ht="16.8" customHeight="1" x14ac:dyDescent="0.25">
      <c r="B9" s="25" t="s">
        <v>24</v>
      </c>
      <c r="C9" s="25" t="s">
        <v>40</v>
      </c>
      <c r="D9" s="28">
        <v>-1975</v>
      </c>
      <c r="E9" s="15">
        <v>32</v>
      </c>
      <c r="F9" s="29">
        <v>-2007</v>
      </c>
      <c r="G9" s="48">
        <v>-2320</v>
      </c>
      <c r="H9" s="29">
        <v>-1945.8610799999997</v>
      </c>
    </row>
    <row r="10" spans="1:8" ht="16.8" customHeight="1" x14ac:dyDescent="0.25">
      <c r="B10" s="27"/>
      <c r="C10" s="27" t="s">
        <v>41</v>
      </c>
      <c r="D10" s="28">
        <v>-5798</v>
      </c>
      <c r="E10" s="15">
        <v>300</v>
      </c>
      <c r="F10" s="29">
        <v>-6098</v>
      </c>
      <c r="G10" s="48">
        <v>-6470</v>
      </c>
      <c r="H10" s="29">
        <v>-6012.2512699999988</v>
      </c>
    </row>
    <row r="11" spans="1:8" ht="16.8" customHeight="1" x14ac:dyDescent="0.25">
      <c r="B11" s="27"/>
      <c r="C11" s="27" t="s">
        <v>42</v>
      </c>
      <c r="D11" s="28">
        <v>-5250</v>
      </c>
      <c r="E11" s="15">
        <v>500</v>
      </c>
      <c r="F11" s="29">
        <v>-5750</v>
      </c>
      <c r="G11" s="48">
        <v>-6250</v>
      </c>
      <c r="H11" s="29">
        <v>-6336.2964400000001</v>
      </c>
    </row>
    <row r="12" spans="1:8" ht="16.8" customHeight="1" x14ac:dyDescent="0.25">
      <c r="B12" s="27"/>
      <c r="C12" s="27" t="s">
        <v>43</v>
      </c>
      <c r="D12" s="28">
        <v>-330</v>
      </c>
      <c r="E12" s="15">
        <v>100</v>
      </c>
      <c r="F12" s="29">
        <v>-430</v>
      </c>
      <c r="G12" s="48">
        <v>-380</v>
      </c>
      <c r="H12" s="29">
        <v>-214.02495999999999</v>
      </c>
    </row>
    <row r="13" spans="1:8" ht="16.8" customHeight="1" x14ac:dyDescent="0.25">
      <c r="B13" s="27"/>
      <c r="C13" s="27" t="s">
        <v>44</v>
      </c>
      <c r="D13" s="28">
        <v>-50</v>
      </c>
      <c r="E13" s="15">
        <v>0</v>
      </c>
      <c r="F13" s="29">
        <v>-50</v>
      </c>
      <c r="G13" s="48">
        <v>-50</v>
      </c>
      <c r="H13" s="29">
        <v>-29.443000000000001</v>
      </c>
    </row>
    <row r="14" spans="1:8" ht="16.8" customHeight="1" x14ac:dyDescent="0.25">
      <c r="B14" s="27"/>
      <c r="C14" s="27" t="s">
        <v>45</v>
      </c>
      <c r="D14" s="28">
        <v>-3085</v>
      </c>
      <c r="E14" s="15">
        <v>287</v>
      </c>
      <c r="F14" s="29">
        <v>-3372</v>
      </c>
      <c r="G14" s="48">
        <v>-4672</v>
      </c>
      <c r="H14" s="29">
        <v>-3236.12255</v>
      </c>
    </row>
    <row r="15" spans="1:8" ht="16.8" customHeight="1" x14ac:dyDescent="0.25">
      <c r="B15" s="27"/>
      <c r="C15" s="27" t="s">
        <v>46</v>
      </c>
      <c r="D15" s="28">
        <v>-1620</v>
      </c>
      <c r="E15" s="15">
        <v>450</v>
      </c>
      <c r="F15" s="29">
        <v>-2070</v>
      </c>
      <c r="G15" s="48">
        <v>-2730</v>
      </c>
      <c r="H15" s="29">
        <v>-2316.0377600000002</v>
      </c>
    </row>
    <row r="16" spans="1:8" ht="16.8" customHeight="1" thickBot="1" x14ac:dyDescent="0.3">
      <c r="A16" s="2"/>
      <c r="B16" s="31"/>
      <c r="C16" s="31" t="s">
        <v>47</v>
      </c>
      <c r="D16" s="28">
        <v>-200</v>
      </c>
      <c r="E16" s="15">
        <v>0</v>
      </c>
      <c r="F16" s="29">
        <v>-200</v>
      </c>
      <c r="G16" s="48">
        <v>-200</v>
      </c>
      <c r="H16" s="29">
        <v>-303</v>
      </c>
    </row>
    <row r="17" spans="2:8" ht="16.8" customHeight="1" thickBot="1" x14ac:dyDescent="0.3">
      <c r="B17" s="32" t="s">
        <v>48</v>
      </c>
      <c r="C17" s="33"/>
      <c r="D17" s="34">
        <v>-18308</v>
      </c>
      <c r="E17" s="35">
        <v>1669</v>
      </c>
      <c r="F17" s="36">
        <v>-19977</v>
      </c>
      <c r="G17" s="212">
        <v>-23072</v>
      </c>
      <c r="H17" s="36">
        <v>-20393.037059999995</v>
      </c>
    </row>
    <row r="18" spans="2:8" ht="16.8" customHeight="1" x14ac:dyDescent="0.25">
      <c r="B18" s="25" t="s">
        <v>25</v>
      </c>
      <c r="C18" s="25" t="s">
        <v>49</v>
      </c>
      <c r="D18" s="28">
        <v>-254632</v>
      </c>
      <c r="E18" s="15">
        <v>8152</v>
      </c>
      <c r="F18" s="29">
        <v>-262784</v>
      </c>
      <c r="G18" s="48">
        <v>-253921</v>
      </c>
      <c r="H18" s="29">
        <v>-250591.19887000002</v>
      </c>
    </row>
    <row r="19" spans="2:8" ht="16.8" customHeight="1" x14ac:dyDescent="0.25">
      <c r="B19" s="27"/>
      <c r="C19" s="27" t="s">
        <v>50</v>
      </c>
      <c r="D19" s="28">
        <v>-17208</v>
      </c>
      <c r="E19" s="15">
        <v>6172</v>
      </c>
      <c r="F19" s="29">
        <v>-23380</v>
      </c>
      <c r="G19" s="48">
        <v>-21398</v>
      </c>
      <c r="H19" s="29">
        <v>-21067.558010000004</v>
      </c>
    </row>
    <row r="20" spans="2:8" ht="16.8" customHeight="1" x14ac:dyDescent="0.25">
      <c r="B20" s="27"/>
      <c r="C20" s="27" t="s">
        <v>51</v>
      </c>
      <c r="D20" s="28">
        <v>-64617</v>
      </c>
      <c r="E20" s="15">
        <v>-953</v>
      </c>
      <c r="F20" s="29">
        <v>-63664</v>
      </c>
      <c r="G20" s="48">
        <v>-57455</v>
      </c>
      <c r="H20" s="29">
        <v>-57600.526540000013</v>
      </c>
    </row>
    <row r="21" spans="2:8" ht="16.8" customHeight="1" x14ac:dyDescent="0.25">
      <c r="B21" s="27"/>
      <c r="C21" s="27" t="s">
        <v>52</v>
      </c>
      <c r="D21" s="28">
        <v>0</v>
      </c>
      <c r="E21" s="15">
        <v>0</v>
      </c>
      <c r="F21" s="29">
        <v>0</v>
      </c>
      <c r="G21" s="48"/>
      <c r="H21" s="29"/>
    </row>
    <row r="22" spans="2:8" ht="16.8" customHeight="1" thickBot="1" x14ac:dyDescent="0.3">
      <c r="B22" s="31"/>
      <c r="C22" s="31" t="s">
        <v>53</v>
      </c>
      <c r="D22" s="28">
        <v>-336</v>
      </c>
      <c r="E22" s="15">
        <v>0</v>
      </c>
      <c r="F22" s="29">
        <v>-336</v>
      </c>
      <c r="G22" s="48">
        <v>-389</v>
      </c>
      <c r="H22" s="29">
        <v>-365.74</v>
      </c>
    </row>
    <row r="23" spans="2:8" ht="16.8" customHeight="1" thickBot="1" x14ac:dyDescent="0.3">
      <c r="B23" s="32" t="s">
        <v>54</v>
      </c>
      <c r="C23" s="33"/>
      <c r="D23" s="34">
        <v>-336793</v>
      </c>
      <c r="E23" s="35">
        <v>13371</v>
      </c>
      <c r="F23" s="36">
        <v>-350164</v>
      </c>
      <c r="G23" s="212">
        <v>-333163</v>
      </c>
      <c r="H23" s="36">
        <v>-329625.02341999998</v>
      </c>
    </row>
    <row r="24" spans="2:8" ht="16.8" customHeight="1" x14ac:dyDescent="0.25">
      <c r="B24" s="25" t="s">
        <v>26</v>
      </c>
      <c r="C24" s="25" t="s">
        <v>55</v>
      </c>
      <c r="D24" s="28">
        <v>-8200</v>
      </c>
      <c r="E24" s="15">
        <v>800</v>
      </c>
      <c r="F24" s="29">
        <v>-9000</v>
      </c>
      <c r="G24" s="48">
        <v>-7270</v>
      </c>
      <c r="H24" s="29">
        <v>-7655.4187499999998</v>
      </c>
    </row>
    <row r="25" spans="2:8" ht="16.8" customHeight="1" x14ac:dyDescent="0.25">
      <c r="B25" s="27"/>
      <c r="C25" s="27" t="s">
        <v>56</v>
      </c>
      <c r="D25" s="28">
        <v>-17896</v>
      </c>
      <c r="E25" s="15">
        <v>3125</v>
      </c>
      <c r="F25" s="29">
        <v>-21021</v>
      </c>
      <c r="G25" s="48">
        <v>-19765</v>
      </c>
      <c r="H25" s="29">
        <v>-16557.493119999999</v>
      </c>
    </row>
    <row r="26" spans="2:8" ht="16.8" customHeight="1" x14ac:dyDescent="0.25">
      <c r="B26" s="27"/>
      <c r="C26" s="27" t="s">
        <v>57</v>
      </c>
      <c r="D26" s="28">
        <v>-1650</v>
      </c>
      <c r="E26" s="15">
        <v>0</v>
      </c>
      <c r="F26" s="29">
        <v>-1650</v>
      </c>
      <c r="G26" s="48">
        <v>-1624</v>
      </c>
      <c r="H26" s="29">
        <v>-1584.4517500000002</v>
      </c>
    </row>
    <row r="27" spans="2:8" ht="16.8" customHeight="1" thickBot="1" x14ac:dyDescent="0.3">
      <c r="B27" s="31"/>
      <c r="C27" s="31" t="s">
        <v>58</v>
      </c>
      <c r="D27" s="28">
        <v>-6594</v>
      </c>
      <c r="E27" s="15">
        <v>0</v>
      </c>
      <c r="F27" s="29">
        <v>-6594</v>
      </c>
      <c r="G27" s="48">
        <v>-7301</v>
      </c>
      <c r="H27" s="29">
        <v>-2464.5014700000002</v>
      </c>
    </row>
    <row r="28" spans="2:8" ht="16.8" customHeight="1" thickBot="1" x14ac:dyDescent="0.3">
      <c r="B28" s="32" t="s">
        <v>59</v>
      </c>
      <c r="C28" s="33"/>
      <c r="D28" s="34">
        <v>-34340</v>
      </c>
      <c r="E28" s="35">
        <v>3925</v>
      </c>
      <c r="F28" s="36">
        <v>-38265</v>
      </c>
      <c r="G28" s="212">
        <v>-35960</v>
      </c>
      <c r="H28" s="36">
        <v>-28261.865089999999</v>
      </c>
    </row>
    <row r="29" spans="2:8" ht="16.8" customHeight="1" x14ac:dyDescent="0.25">
      <c r="B29" s="25" t="s">
        <v>27</v>
      </c>
      <c r="C29" s="25" t="s">
        <v>60</v>
      </c>
      <c r="D29" s="28">
        <v>-350</v>
      </c>
      <c r="E29" s="15">
        <v>0</v>
      </c>
      <c r="F29" s="29">
        <v>-350</v>
      </c>
      <c r="G29" s="48">
        <v>-250</v>
      </c>
      <c r="H29" s="29">
        <v>816.63049000000001</v>
      </c>
    </row>
    <row r="30" spans="2:8" ht="16.8" customHeight="1" thickBot="1" x14ac:dyDescent="0.3">
      <c r="B30" s="31"/>
      <c r="C30" s="31" t="s">
        <v>61</v>
      </c>
      <c r="D30" s="28">
        <v>-29616</v>
      </c>
      <c r="E30" s="15">
        <v>-100</v>
      </c>
      <c r="F30" s="29">
        <v>-29516</v>
      </c>
      <c r="G30" s="48">
        <v>-28212</v>
      </c>
      <c r="H30" s="29">
        <v>-19864.577099999999</v>
      </c>
    </row>
    <row r="31" spans="2:8" ht="16.8" customHeight="1" thickBot="1" x14ac:dyDescent="0.3">
      <c r="B31" s="32" t="s">
        <v>62</v>
      </c>
      <c r="C31" s="33"/>
      <c r="D31" s="34">
        <v>-29966</v>
      </c>
      <c r="E31" s="35">
        <v>-100</v>
      </c>
      <c r="F31" s="36">
        <v>-29866</v>
      </c>
      <c r="G31" s="212">
        <v>-28462</v>
      </c>
      <c r="H31" s="36">
        <v>-19047.946609999999</v>
      </c>
    </row>
    <row r="32" spans="2:8" ht="21" customHeight="1" thickBot="1" x14ac:dyDescent="0.3">
      <c r="B32" s="37" t="s">
        <v>16</v>
      </c>
      <c r="C32" s="38"/>
      <c r="D32" s="39">
        <v>-847612</v>
      </c>
      <c r="E32" s="40">
        <v>35945</v>
      </c>
      <c r="F32" s="41">
        <v>-883557</v>
      </c>
      <c r="G32" s="213">
        <v>-843432</v>
      </c>
      <c r="H32" s="41">
        <v>-815238.86856000009</v>
      </c>
    </row>
  </sheetData>
  <pageMargins left="0.25" right="0.25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81430-3F66-4577-A689-0CDA3855926B}">
  <sheetPr>
    <tabColor rgb="FFE739C6"/>
  </sheetPr>
  <dimension ref="A1:H35"/>
  <sheetViews>
    <sheetView rightToLeft="1" workbookViewId="0">
      <selection activeCell="H1" sqref="H1:H2"/>
    </sheetView>
  </sheetViews>
  <sheetFormatPr defaultRowHeight="13.8" x14ac:dyDescent="0.25"/>
  <cols>
    <col min="1" max="1" width="3.69921875" customWidth="1"/>
    <col min="2" max="2" width="17.296875" customWidth="1"/>
    <col min="3" max="3" width="19.8984375" customWidth="1"/>
    <col min="4" max="8" width="11.09765625" customWidth="1"/>
  </cols>
  <sheetData>
    <row r="1" spans="1:8" ht="17.399999999999999" x14ac:dyDescent="0.3">
      <c r="D1" s="3"/>
      <c r="E1" s="3"/>
      <c r="F1" s="3"/>
      <c r="H1" s="4" t="s">
        <v>63</v>
      </c>
    </row>
    <row r="2" spans="1:8" x14ac:dyDescent="0.25">
      <c r="D2" s="3"/>
      <c r="E2" s="3"/>
      <c r="F2" s="3"/>
      <c r="H2" s="23" t="s">
        <v>18</v>
      </c>
    </row>
    <row r="3" spans="1:8" ht="14.4" thickBot="1" x14ac:dyDescent="0.3">
      <c r="D3" s="3"/>
      <c r="E3" s="3"/>
      <c r="F3" s="3"/>
      <c r="H3" s="3"/>
    </row>
    <row r="4" spans="1:8" ht="42" thickBot="1" x14ac:dyDescent="0.3">
      <c r="B4" s="42" t="s">
        <v>19</v>
      </c>
      <c r="C4" s="42" t="s">
        <v>33</v>
      </c>
      <c r="D4" s="8" t="s">
        <v>4</v>
      </c>
      <c r="E4" s="44" t="s">
        <v>20</v>
      </c>
      <c r="F4" s="45" t="s">
        <v>21</v>
      </c>
      <c r="G4" s="221" t="s">
        <v>22</v>
      </c>
      <c r="H4" s="226" t="s">
        <v>1462</v>
      </c>
    </row>
    <row r="5" spans="1:8" ht="17.399999999999999" customHeight="1" x14ac:dyDescent="0.25">
      <c r="B5" s="46" t="s">
        <v>28</v>
      </c>
      <c r="C5" s="46" t="s">
        <v>64</v>
      </c>
      <c r="D5" s="47">
        <v>22860</v>
      </c>
      <c r="E5" s="26">
        <v>-2324</v>
      </c>
      <c r="F5" s="26">
        <v>25184</v>
      </c>
      <c r="G5" s="222">
        <v>22977</v>
      </c>
      <c r="H5" s="98">
        <v>21426.062819999999</v>
      </c>
    </row>
    <row r="6" spans="1:8" ht="17.399999999999999" customHeight="1" x14ac:dyDescent="0.25">
      <c r="B6" s="10"/>
      <c r="C6" s="10" t="s">
        <v>65</v>
      </c>
      <c r="D6" s="28">
        <v>16299</v>
      </c>
      <c r="E6" s="29">
        <v>-706</v>
      </c>
      <c r="F6" s="29">
        <v>17005</v>
      </c>
      <c r="G6" s="223">
        <v>16889</v>
      </c>
      <c r="H6" s="16">
        <v>17482.177620000002</v>
      </c>
    </row>
    <row r="7" spans="1:8" ht="17.399999999999999" customHeight="1" x14ac:dyDescent="0.25">
      <c r="B7" s="10"/>
      <c r="C7" s="10" t="s">
        <v>66</v>
      </c>
      <c r="D7" s="28">
        <v>2155</v>
      </c>
      <c r="E7" s="29">
        <v>0</v>
      </c>
      <c r="F7" s="29">
        <v>2155</v>
      </c>
      <c r="G7" s="223">
        <v>2105</v>
      </c>
      <c r="H7" s="16">
        <v>2200.8147499999995</v>
      </c>
    </row>
    <row r="8" spans="1:8" ht="17.399999999999999" customHeight="1" thickBot="1" x14ac:dyDescent="0.3">
      <c r="B8" s="17"/>
      <c r="C8" s="17" t="s">
        <v>67</v>
      </c>
      <c r="D8" s="28">
        <v>25732</v>
      </c>
      <c r="E8" s="29">
        <v>0</v>
      </c>
      <c r="F8" s="29">
        <v>25732</v>
      </c>
      <c r="G8" s="223">
        <v>22498</v>
      </c>
      <c r="H8" s="16">
        <v>21966.394800000002</v>
      </c>
    </row>
    <row r="9" spans="1:8" ht="17.399999999999999" customHeight="1" thickBot="1" x14ac:dyDescent="0.3">
      <c r="B9" s="19" t="s">
        <v>68</v>
      </c>
      <c r="C9" s="20"/>
      <c r="D9" s="49">
        <v>67046</v>
      </c>
      <c r="E9" s="50">
        <v>-3030</v>
      </c>
      <c r="F9" s="50">
        <v>70076</v>
      </c>
      <c r="G9" s="224">
        <v>64469</v>
      </c>
      <c r="H9" s="22">
        <v>63075.449990000001</v>
      </c>
    </row>
    <row r="10" spans="1:8" ht="17.399999999999999" customHeight="1" x14ac:dyDescent="0.25">
      <c r="B10" s="46" t="s">
        <v>29</v>
      </c>
      <c r="C10" s="46" t="s">
        <v>69</v>
      </c>
      <c r="D10" s="28">
        <v>72236</v>
      </c>
      <c r="E10" s="29">
        <v>-582</v>
      </c>
      <c r="F10" s="29">
        <v>72818</v>
      </c>
      <c r="G10" s="223">
        <v>68512</v>
      </c>
      <c r="H10" s="16">
        <v>64481.131519999995</v>
      </c>
    </row>
    <row r="11" spans="1:8" ht="17.399999999999999" customHeight="1" x14ac:dyDescent="0.25">
      <c r="B11" s="10"/>
      <c r="C11" s="10" t="s">
        <v>70</v>
      </c>
      <c r="D11" s="28">
        <v>10408</v>
      </c>
      <c r="E11" s="29">
        <v>-810</v>
      </c>
      <c r="F11" s="29">
        <v>11218</v>
      </c>
      <c r="G11" s="223">
        <v>11762</v>
      </c>
      <c r="H11" s="16">
        <v>10824.808169999997</v>
      </c>
    </row>
    <row r="12" spans="1:8" ht="17.399999999999999" customHeight="1" x14ac:dyDescent="0.25">
      <c r="B12" s="10"/>
      <c r="C12" s="10" t="s">
        <v>71</v>
      </c>
      <c r="D12" s="28">
        <v>12749</v>
      </c>
      <c r="E12" s="29">
        <v>-167</v>
      </c>
      <c r="F12" s="29">
        <v>12916</v>
      </c>
      <c r="G12" s="223">
        <v>12440</v>
      </c>
      <c r="H12" s="16">
        <v>10714.969429999999</v>
      </c>
    </row>
    <row r="13" spans="1:8" ht="17.399999999999999" customHeight="1" x14ac:dyDescent="0.25">
      <c r="B13" s="10"/>
      <c r="C13" s="10" t="s">
        <v>72</v>
      </c>
      <c r="D13" s="28">
        <v>34993</v>
      </c>
      <c r="E13" s="29">
        <v>-697</v>
      </c>
      <c r="F13" s="29">
        <v>35690</v>
      </c>
      <c r="G13" s="223">
        <v>34951</v>
      </c>
      <c r="H13" s="16">
        <v>34802.091419999997</v>
      </c>
    </row>
    <row r="14" spans="1:8" ht="17.399999999999999" customHeight="1" x14ac:dyDescent="0.25">
      <c r="B14" s="10"/>
      <c r="C14" s="10" t="s">
        <v>73</v>
      </c>
      <c r="D14" s="28">
        <v>2443</v>
      </c>
      <c r="E14" s="29">
        <v>-1872</v>
      </c>
      <c r="F14" s="29">
        <v>4315</v>
      </c>
      <c r="G14" s="223">
        <v>4149</v>
      </c>
      <c r="H14" s="16">
        <v>3631.1358000000005</v>
      </c>
    </row>
    <row r="15" spans="1:8" ht="17.399999999999999" customHeight="1" x14ac:dyDescent="0.25">
      <c r="B15" s="10"/>
      <c r="C15" s="10" t="s">
        <v>74</v>
      </c>
      <c r="D15" s="28">
        <v>10681</v>
      </c>
      <c r="E15" s="29">
        <v>-331</v>
      </c>
      <c r="F15" s="29">
        <v>11012</v>
      </c>
      <c r="G15" s="223">
        <v>8374</v>
      </c>
      <c r="H15" s="16">
        <v>9617.8550800000012</v>
      </c>
    </row>
    <row r="16" spans="1:8" ht="17.399999999999999" customHeight="1" thickBot="1" x14ac:dyDescent="0.3">
      <c r="A16" s="2"/>
      <c r="B16" s="17"/>
      <c r="C16" s="17" t="s">
        <v>75</v>
      </c>
      <c r="D16" s="28">
        <v>269</v>
      </c>
      <c r="E16" s="29">
        <v>-2</v>
      </c>
      <c r="F16" s="29">
        <v>271</v>
      </c>
      <c r="G16" s="223">
        <v>322</v>
      </c>
      <c r="H16" s="16">
        <v>249.26916</v>
      </c>
    </row>
    <row r="17" spans="2:8" ht="17.399999999999999" customHeight="1" thickBot="1" x14ac:dyDescent="0.3">
      <c r="B17" s="19" t="s">
        <v>76</v>
      </c>
      <c r="C17" s="20"/>
      <c r="D17" s="49">
        <v>143779</v>
      </c>
      <c r="E17" s="50">
        <v>-4461</v>
      </c>
      <c r="F17" s="50">
        <v>148240</v>
      </c>
      <c r="G17" s="224">
        <v>140510</v>
      </c>
      <c r="H17" s="22">
        <v>134321.26058</v>
      </c>
    </row>
    <row r="18" spans="2:8" ht="17.399999999999999" customHeight="1" x14ac:dyDescent="0.25">
      <c r="B18" s="46" t="s">
        <v>30</v>
      </c>
      <c r="C18" s="46" t="s">
        <v>77</v>
      </c>
      <c r="D18" s="28">
        <v>365310</v>
      </c>
      <c r="E18" s="29">
        <v>-16492</v>
      </c>
      <c r="F18" s="29">
        <v>381802</v>
      </c>
      <c r="G18" s="223">
        <v>372992</v>
      </c>
      <c r="H18" s="16">
        <v>364200.78093000036</v>
      </c>
    </row>
    <row r="19" spans="2:8" ht="17.399999999999999" customHeight="1" x14ac:dyDescent="0.25">
      <c r="B19" s="10"/>
      <c r="C19" s="10" t="s">
        <v>78</v>
      </c>
      <c r="D19" s="28">
        <v>53281</v>
      </c>
      <c r="E19" s="29">
        <v>-8904</v>
      </c>
      <c r="F19" s="29">
        <v>62185</v>
      </c>
      <c r="G19" s="223">
        <v>60418</v>
      </c>
      <c r="H19" s="16">
        <v>56822.039899999996</v>
      </c>
    </row>
    <row r="20" spans="2:8" ht="17.399999999999999" customHeight="1" x14ac:dyDescent="0.25">
      <c r="B20" s="10"/>
      <c r="C20" s="10" t="s">
        <v>79</v>
      </c>
      <c r="D20" s="28">
        <v>175</v>
      </c>
      <c r="E20" s="29">
        <v>0</v>
      </c>
      <c r="F20" s="29">
        <v>175</v>
      </c>
      <c r="G20" s="223">
        <v>150</v>
      </c>
      <c r="H20" s="16">
        <v>169.66300000000001</v>
      </c>
    </row>
    <row r="21" spans="2:8" ht="17.399999999999999" customHeight="1" x14ac:dyDescent="0.25">
      <c r="B21" s="10"/>
      <c r="C21" s="10" t="s">
        <v>80</v>
      </c>
      <c r="D21" s="28">
        <v>97201</v>
      </c>
      <c r="E21" s="29">
        <v>-42</v>
      </c>
      <c r="F21" s="29">
        <v>97243</v>
      </c>
      <c r="G21" s="223">
        <v>86972</v>
      </c>
      <c r="H21" s="16">
        <v>85984.350329999972</v>
      </c>
    </row>
    <row r="22" spans="2:8" ht="17.399999999999999" customHeight="1" x14ac:dyDescent="0.25">
      <c r="B22" s="10"/>
      <c r="C22" s="10" t="s">
        <v>81</v>
      </c>
      <c r="D22" s="28">
        <v>4770</v>
      </c>
      <c r="E22" s="29">
        <v>0</v>
      </c>
      <c r="F22" s="29">
        <v>4770</v>
      </c>
      <c r="G22" s="223">
        <v>4560</v>
      </c>
      <c r="H22" s="16">
        <v>3809.9455799999996</v>
      </c>
    </row>
    <row r="23" spans="2:8" ht="17.399999999999999" customHeight="1" x14ac:dyDescent="0.25">
      <c r="B23" s="10"/>
      <c r="C23" s="10" t="s">
        <v>82</v>
      </c>
      <c r="D23" s="28">
        <v>843</v>
      </c>
      <c r="E23" s="29">
        <v>-42</v>
      </c>
      <c r="F23" s="29">
        <v>885</v>
      </c>
      <c r="G23" s="223">
        <v>965</v>
      </c>
      <c r="H23" s="16">
        <v>751.88555999999994</v>
      </c>
    </row>
    <row r="24" spans="2:8" ht="17.399999999999999" customHeight="1" thickBot="1" x14ac:dyDescent="0.3">
      <c r="B24" s="17"/>
      <c r="C24" s="17" t="s">
        <v>83</v>
      </c>
      <c r="D24" s="28">
        <v>723</v>
      </c>
      <c r="E24" s="29">
        <v>-18</v>
      </c>
      <c r="F24" s="29">
        <v>741</v>
      </c>
      <c r="G24" s="223">
        <v>702</v>
      </c>
      <c r="H24" s="16">
        <v>681.80318000000011</v>
      </c>
    </row>
    <row r="25" spans="2:8" ht="17.399999999999999" customHeight="1" thickBot="1" x14ac:dyDescent="0.3">
      <c r="B25" s="19" t="s">
        <v>84</v>
      </c>
      <c r="C25" s="20"/>
      <c r="D25" s="49">
        <v>522303</v>
      </c>
      <c r="E25" s="50">
        <v>-25498</v>
      </c>
      <c r="F25" s="50">
        <v>547801</v>
      </c>
      <c r="G25" s="224">
        <v>526759</v>
      </c>
      <c r="H25" s="22">
        <v>512420.46848000033</v>
      </c>
    </row>
    <row r="26" spans="2:8" ht="17.399999999999999" customHeight="1" x14ac:dyDescent="0.25">
      <c r="B26" s="46" t="s">
        <v>31</v>
      </c>
      <c r="C26" s="46" t="s">
        <v>85</v>
      </c>
      <c r="D26" s="28">
        <v>3550</v>
      </c>
      <c r="E26" s="29">
        <v>0</v>
      </c>
      <c r="F26" s="29">
        <v>3550</v>
      </c>
      <c r="G26" s="223">
        <v>3600</v>
      </c>
      <c r="H26" s="16">
        <v>3301.1466</v>
      </c>
    </row>
    <row r="27" spans="2:8" ht="17.399999999999999" customHeight="1" x14ac:dyDescent="0.25">
      <c r="B27" s="10"/>
      <c r="C27" s="10" t="s">
        <v>86</v>
      </c>
      <c r="D27" s="28">
        <v>1994</v>
      </c>
      <c r="E27" s="29">
        <v>0</v>
      </c>
      <c r="F27" s="29">
        <v>1994</v>
      </c>
      <c r="G27" s="223">
        <v>1900</v>
      </c>
      <c r="H27" s="16">
        <v>1895.05</v>
      </c>
    </row>
    <row r="28" spans="2:8" ht="17.399999999999999" customHeight="1" x14ac:dyDescent="0.25">
      <c r="B28" s="10"/>
      <c r="C28" s="10" t="s">
        <v>87</v>
      </c>
      <c r="D28" s="28">
        <v>4677</v>
      </c>
      <c r="E28" s="29">
        <v>-614</v>
      </c>
      <c r="F28" s="29">
        <v>5291</v>
      </c>
      <c r="G28" s="223">
        <v>4536</v>
      </c>
      <c r="H28" s="16">
        <v>4408.1984999999995</v>
      </c>
    </row>
    <row r="29" spans="2:8" ht="17.399999999999999" customHeight="1" x14ac:dyDescent="0.25">
      <c r="B29" s="10"/>
      <c r="C29" s="10" t="s">
        <v>88</v>
      </c>
      <c r="D29" s="28">
        <v>7703</v>
      </c>
      <c r="E29" s="29">
        <v>-1025</v>
      </c>
      <c r="F29" s="29">
        <v>8728</v>
      </c>
      <c r="G29" s="223">
        <v>7920</v>
      </c>
      <c r="H29" s="16">
        <v>7630.7539100000004</v>
      </c>
    </row>
    <row r="30" spans="2:8" ht="17.399999999999999" customHeight="1" x14ac:dyDescent="0.25">
      <c r="B30" s="10"/>
      <c r="C30" s="10" t="s">
        <v>89</v>
      </c>
      <c r="D30" s="28">
        <v>65</v>
      </c>
      <c r="E30" s="29">
        <v>0</v>
      </c>
      <c r="F30" s="29">
        <v>65</v>
      </c>
      <c r="G30" s="223">
        <v>15</v>
      </c>
      <c r="H30" s="16">
        <v>9.8504300000000011</v>
      </c>
    </row>
    <row r="31" spans="2:8" ht="17.399999999999999" customHeight="1" x14ac:dyDescent="0.25">
      <c r="B31" s="10"/>
      <c r="C31" s="10" t="s">
        <v>90</v>
      </c>
      <c r="D31" s="28">
        <v>1773</v>
      </c>
      <c r="E31" s="29">
        <v>0</v>
      </c>
      <c r="F31" s="29">
        <v>1773</v>
      </c>
      <c r="G31" s="223">
        <v>2273</v>
      </c>
      <c r="H31" s="16">
        <v>2210.1372100000003</v>
      </c>
    </row>
    <row r="32" spans="2:8" ht="17.399999999999999" customHeight="1" x14ac:dyDescent="0.25">
      <c r="B32" s="10"/>
      <c r="C32" s="10" t="s">
        <v>91</v>
      </c>
      <c r="D32" s="28">
        <v>86</v>
      </c>
      <c r="E32" s="29">
        <v>0</v>
      </c>
      <c r="F32" s="29">
        <v>86</v>
      </c>
      <c r="G32" s="223">
        <v>0</v>
      </c>
      <c r="H32" s="16"/>
    </row>
    <row r="33" spans="2:8" ht="17.399999999999999" customHeight="1" thickBot="1" x14ac:dyDescent="0.3">
      <c r="B33" s="17"/>
      <c r="C33" s="17" t="s">
        <v>92</v>
      </c>
      <c r="D33" s="28">
        <v>94636</v>
      </c>
      <c r="E33" s="29">
        <v>-1317</v>
      </c>
      <c r="F33" s="29">
        <v>95953</v>
      </c>
      <c r="G33" s="223">
        <v>91450</v>
      </c>
      <c r="H33" s="16">
        <v>84460.031830000007</v>
      </c>
    </row>
    <row r="34" spans="2:8" ht="17.399999999999999" customHeight="1" thickBot="1" x14ac:dyDescent="0.3">
      <c r="B34" s="19" t="s">
        <v>93</v>
      </c>
      <c r="C34" s="20"/>
      <c r="D34" s="49">
        <v>114484</v>
      </c>
      <c r="E34" s="50">
        <v>-2956</v>
      </c>
      <c r="F34" s="50">
        <v>117440</v>
      </c>
      <c r="G34" s="224">
        <v>111694</v>
      </c>
      <c r="H34" s="22">
        <v>103915.16848000001</v>
      </c>
    </row>
    <row r="35" spans="2:8" ht="17.399999999999999" customHeight="1" thickBot="1" x14ac:dyDescent="0.3">
      <c r="B35" s="51" t="s">
        <v>16</v>
      </c>
      <c r="C35" s="52"/>
      <c r="D35" s="53">
        <v>847612</v>
      </c>
      <c r="E35" s="54">
        <v>-35945</v>
      </c>
      <c r="F35" s="54">
        <v>883557</v>
      </c>
      <c r="G35" s="225">
        <v>843432</v>
      </c>
      <c r="H35" s="227">
        <v>813732.34753000026</v>
      </c>
    </row>
  </sheetData>
  <pageMargins left="0.25" right="0.25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279D2-4F6B-4B92-8C9E-D2031238EA85}">
  <sheetPr>
    <tabColor rgb="FFE739C6"/>
  </sheetPr>
  <dimension ref="A1:H37"/>
  <sheetViews>
    <sheetView rightToLeft="1" workbookViewId="0">
      <selection activeCell="J3" sqref="J3"/>
    </sheetView>
  </sheetViews>
  <sheetFormatPr defaultRowHeight="13.8" x14ac:dyDescent="0.25"/>
  <cols>
    <col min="1" max="1" width="5.09765625" customWidth="1"/>
    <col min="2" max="2" width="11.8984375" customWidth="1"/>
    <col min="3" max="3" width="21.796875" customWidth="1"/>
    <col min="4" max="8" width="11.8984375" customWidth="1"/>
  </cols>
  <sheetData>
    <row r="1" spans="1:8" ht="17.399999999999999" x14ac:dyDescent="0.3">
      <c r="D1" s="3"/>
      <c r="E1" s="3"/>
      <c r="F1" s="3"/>
      <c r="H1" s="55" t="s">
        <v>94</v>
      </c>
    </row>
    <row r="2" spans="1:8" ht="24" customHeight="1" thickBot="1" x14ac:dyDescent="0.3">
      <c r="D2" s="3"/>
      <c r="E2" s="3"/>
      <c r="F2" s="3"/>
      <c r="H2" s="6" t="s">
        <v>18</v>
      </c>
    </row>
    <row r="3" spans="1:8" ht="28.2" thickBot="1" x14ac:dyDescent="0.3">
      <c r="B3" s="56" t="s">
        <v>2</v>
      </c>
      <c r="C3" s="56" t="s">
        <v>95</v>
      </c>
      <c r="D3" s="43" t="s">
        <v>96</v>
      </c>
      <c r="E3" s="57" t="s">
        <v>20</v>
      </c>
      <c r="F3" s="58" t="s">
        <v>21</v>
      </c>
      <c r="G3" s="228" t="s">
        <v>22</v>
      </c>
      <c r="H3" s="231" t="s">
        <v>1463</v>
      </c>
    </row>
    <row r="4" spans="1:8" ht="17.399999999999999" customHeight="1" x14ac:dyDescent="0.25">
      <c r="B4" s="46" t="s">
        <v>8</v>
      </c>
      <c r="C4" s="46" t="s">
        <v>97</v>
      </c>
      <c r="D4" s="47">
        <v>-29839</v>
      </c>
      <c r="E4" s="26">
        <v>4375</v>
      </c>
      <c r="F4" s="26">
        <v>-34214</v>
      </c>
      <c r="G4" s="222">
        <v>-33430</v>
      </c>
      <c r="H4" s="98">
        <v>-29410.324459999996</v>
      </c>
    </row>
    <row r="5" spans="1:8" ht="17.399999999999999" customHeight="1" x14ac:dyDescent="0.25">
      <c r="B5" s="10"/>
      <c r="C5" s="10" t="s">
        <v>98</v>
      </c>
      <c r="D5" s="28">
        <v>-340</v>
      </c>
      <c r="E5" s="29">
        <v>0</v>
      </c>
      <c r="F5" s="29">
        <v>-340</v>
      </c>
      <c r="G5" s="223">
        <v>-390</v>
      </c>
      <c r="H5" s="16">
        <v>-431.61125000000004</v>
      </c>
    </row>
    <row r="6" spans="1:8" ht="17.399999999999999" customHeight="1" x14ac:dyDescent="0.25">
      <c r="B6" s="10"/>
      <c r="C6" s="10" t="s">
        <v>99</v>
      </c>
      <c r="D6" s="28">
        <v>-19099</v>
      </c>
      <c r="E6" s="29">
        <v>2280</v>
      </c>
      <c r="F6" s="29">
        <v>-21379</v>
      </c>
      <c r="G6" s="223">
        <v>-21289</v>
      </c>
      <c r="H6" s="16">
        <v>-21488.208299999998</v>
      </c>
    </row>
    <row r="7" spans="1:8" ht="17.399999999999999" customHeight="1" x14ac:dyDescent="0.25">
      <c r="B7" s="10"/>
      <c r="C7" s="10" t="s">
        <v>100</v>
      </c>
      <c r="D7" s="28">
        <v>-1492</v>
      </c>
      <c r="E7" s="29">
        <v>82</v>
      </c>
      <c r="F7" s="29">
        <v>-1574</v>
      </c>
      <c r="G7" s="223">
        <v>-1857</v>
      </c>
      <c r="H7" s="16">
        <v>-1453.7878399999997</v>
      </c>
    </row>
    <row r="8" spans="1:8" ht="17.399999999999999" customHeight="1" x14ac:dyDescent="0.25">
      <c r="B8" s="10"/>
      <c r="C8" s="10" t="s">
        <v>101</v>
      </c>
      <c r="D8" s="28">
        <v>-245244</v>
      </c>
      <c r="E8" s="29">
        <v>6717</v>
      </c>
      <c r="F8" s="29">
        <v>-251961</v>
      </c>
      <c r="G8" s="223">
        <v>-242623</v>
      </c>
      <c r="H8" s="16">
        <v>-241452.97614999997</v>
      </c>
    </row>
    <row r="9" spans="1:8" ht="17.399999999999999" customHeight="1" x14ac:dyDescent="0.25">
      <c r="B9" s="10"/>
      <c r="C9" s="10" t="s">
        <v>102</v>
      </c>
      <c r="D9" s="28">
        <v>-720</v>
      </c>
      <c r="E9" s="29">
        <v>0</v>
      </c>
      <c r="F9" s="29">
        <v>-720</v>
      </c>
      <c r="G9" s="223">
        <v>0</v>
      </c>
      <c r="H9" s="16">
        <v>0</v>
      </c>
    </row>
    <row r="10" spans="1:8" ht="17.399999999999999" customHeight="1" x14ac:dyDescent="0.25">
      <c r="B10" s="10"/>
      <c r="C10" s="10" t="s">
        <v>103</v>
      </c>
      <c r="D10" s="28">
        <v>-422770</v>
      </c>
      <c r="E10" s="29">
        <v>15900</v>
      </c>
      <c r="F10" s="29">
        <v>-438670</v>
      </c>
      <c r="G10" s="223">
        <v>-415785</v>
      </c>
      <c r="H10" s="16">
        <v>-410574.84310999996</v>
      </c>
    </row>
    <row r="11" spans="1:8" ht="17.399999999999999" customHeight="1" x14ac:dyDescent="0.25">
      <c r="B11" s="10"/>
      <c r="C11" s="10" t="s">
        <v>104</v>
      </c>
      <c r="D11" s="28">
        <v>-596</v>
      </c>
      <c r="E11" s="29">
        <v>0</v>
      </c>
      <c r="F11" s="29">
        <v>-596</v>
      </c>
      <c r="G11" s="223">
        <v>-649</v>
      </c>
      <c r="H11" s="16">
        <v>-424.10299999999995</v>
      </c>
    </row>
    <row r="12" spans="1:8" ht="17.399999999999999" customHeight="1" x14ac:dyDescent="0.25">
      <c r="B12" s="10"/>
      <c r="C12" s="10" t="s">
        <v>105</v>
      </c>
      <c r="D12" s="28">
        <v>-79</v>
      </c>
      <c r="E12" s="29">
        <v>0</v>
      </c>
      <c r="F12" s="29">
        <v>-79</v>
      </c>
      <c r="G12" s="223">
        <v>-79</v>
      </c>
      <c r="H12" s="16">
        <v>-82.830999999999989</v>
      </c>
    </row>
    <row r="13" spans="1:8" ht="17.399999999999999" customHeight="1" x14ac:dyDescent="0.25">
      <c r="B13" s="10"/>
      <c r="C13" s="10" t="s">
        <v>106</v>
      </c>
      <c r="D13" s="28">
        <v>-41180</v>
      </c>
      <c r="E13" s="29">
        <v>500</v>
      </c>
      <c r="F13" s="29">
        <v>-41680</v>
      </c>
      <c r="G13" s="223">
        <v>-42302</v>
      </c>
      <c r="H13" s="16">
        <v>-27028.708910000001</v>
      </c>
    </row>
    <row r="14" spans="1:8" ht="17.399999999999999" customHeight="1" x14ac:dyDescent="0.25">
      <c r="B14" s="10"/>
      <c r="C14" s="10" t="s">
        <v>107</v>
      </c>
      <c r="D14" s="28">
        <v>-64617</v>
      </c>
      <c r="E14" s="29">
        <v>-953</v>
      </c>
      <c r="F14" s="29">
        <v>-63664</v>
      </c>
      <c r="G14" s="223">
        <v>-57455</v>
      </c>
      <c r="H14" s="16">
        <v>-57600.526539999984</v>
      </c>
    </row>
    <row r="15" spans="1:8" ht="17.399999999999999" customHeight="1" x14ac:dyDescent="0.25">
      <c r="A15" s="2"/>
      <c r="B15" s="10"/>
      <c r="C15" s="10" t="s">
        <v>108</v>
      </c>
      <c r="D15" s="28">
        <v>-265</v>
      </c>
      <c r="E15" s="29">
        <v>0</v>
      </c>
      <c r="F15" s="29">
        <v>-265</v>
      </c>
      <c r="G15" s="223">
        <v>-245</v>
      </c>
      <c r="H15" s="16">
        <v>-376.60900000000004</v>
      </c>
    </row>
    <row r="16" spans="1:8" ht="17.399999999999999" customHeight="1" x14ac:dyDescent="0.25">
      <c r="B16" s="10"/>
      <c r="C16" s="10" t="s">
        <v>109</v>
      </c>
      <c r="D16" s="28">
        <v>-80</v>
      </c>
      <c r="E16" s="29">
        <v>0</v>
      </c>
      <c r="F16" s="29">
        <v>-80</v>
      </c>
      <c r="G16" s="223">
        <v>-80</v>
      </c>
      <c r="H16" s="16">
        <v>0</v>
      </c>
    </row>
    <row r="17" spans="2:8" ht="17.399999999999999" customHeight="1" x14ac:dyDescent="0.25">
      <c r="B17" s="10"/>
      <c r="C17" s="10" t="s">
        <v>110</v>
      </c>
      <c r="D17" s="28">
        <v>-20035</v>
      </c>
      <c r="E17" s="29">
        <v>6852</v>
      </c>
      <c r="F17" s="29">
        <v>-26887</v>
      </c>
      <c r="G17" s="223">
        <v>-25797</v>
      </c>
      <c r="H17" s="16">
        <v>-23555.966240000002</v>
      </c>
    </row>
    <row r="18" spans="2:8" ht="17.399999999999999" customHeight="1" thickBot="1" x14ac:dyDescent="0.3">
      <c r="B18" s="17"/>
      <c r="C18" s="18" t="s">
        <v>111</v>
      </c>
      <c r="D18" s="28">
        <v>-1256</v>
      </c>
      <c r="E18" s="29">
        <v>192</v>
      </c>
      <c r="F18" s="29">
        <v>-1448</v>
      </c>
      <c r="G18" s="223">
        <v>-1451</v>
      </c>
      <c r="H18" s="16">
        <v>-1358.3727600000002</v>
      </c>
    </row>
    <row r="19" spans="2:8" ht="17.399999999999999" customHeight="1" thickBot="1" x14ac:dyDescent="0.3">
      <c r="B19" s="59" t="s">
        <v>9</v>
      </c>
      <c r="C19" s="60"/>
      <c r="D19" s="61">
        <v>-847612</v>
      </c>
      <c r="E19" s="62">
        <v>35945</v>
      </c>
      <c r="F19" s="62">
        <v>-883557</v>
      </c>
      <c r="G19" s="229">
        <v>-843432</v>
      </c>
      <c r="H19" s="232">
        <v>-815238.86855999997</v>
      </c>
    </row>
    <row r="20" spans="2:8" ht="17.399999999999999" customHeight="1" x14ac:dyDescent="0.25">
      <c r="B20" s="46" t="s">
        <v>10</v>
      </c>
      <c r="C20" s="46" t="s">
        <v>97</v>
      </c>
      <c r="D20" s="28">
        <v>30076</v>
      </c>
      <c r="E20" s="29">
        <v>-3378</v>
      </c>
      <c r="F20" s="29">
        <v>33454</v>
      </c>
      <c r="G20" s="223">
        <v>33756</v>
      </c>
      <c r="H20" s="16">
        <v>33011.568210000012</v>
      </c>
    </row>
    <row r="21" spans="2:8" ht="17.399999999999999" customHeight="1" x14ac:dyDescent="0.25">
      <c r="B21" s="10"/>
      <c r="C21" s="10" t="s">
        <v>98</v>
      </c>
      <c r="D21" s="28">
        <v>9013</v>
      </c>
      <c r="E21" s="29">
        <v>-582</v>
      </c>
      <c r="F21" s="29">
        <v>9595</v>
      </c>
      <c r="G21" s="223">
        <v>9555</v>
      </c>
      <c r="H21" s="16">
        <v>9944.6223800000007</v>
      </c>
    </row>
    <row r="22" spans="2:8" ht="17.399999999999999" customHeight="1" x14ac:dyDescent="0.25">
      <c r="B22" s="10"/>
      <c r="C22" s="10" t="s">
        <v>99</v>
      </c>
      <c r="D22" s="28">
        <v>21603</v>
      </c>
      <c r="E22" s="29">
        <v>-851</v>
      </c>
      <c r="F22" s="29">
        <v>22454</v>
      </c>
      <c r="G22" s="223">
        <v>20958</v>
      </c>
      <c r="H22" s="16">
        <v>19199.136800000004</v>
      </c>
    </row>
    <row r="23" spans="2:8" ht="17.399999999999999" customHeight="1" x14ac:dyDescent="0.25">
      <c r="B23" s="10"/>
      <c r="C23" s="10" t="s">
        <v>100</v>
      </c>
      <c r="D23" s="28">
        <v>98523</v>
      </c>
      <c r="E23" s="29">
        <v>-2223</v>
      </c>
      <c r="F23" s="29">
        <v>100746</v>
      </c>
      <c r="G23" s="223">
        <v>97424</v>
      </c>
      <c r="H23" s="16">
        <v>93258.824770000021</v>
      </c>
    </row>
    <row r="24" spans="2:8" ht="17.399999999999999" customHeight="1" x14ac:dyDescent="0.25">
      <c r="B24" s="10"/>
      <c r="C24" s="10" t="s">
        <v>101</v>
      </c>
      <c r="D24" s="28">
        <v>343243</v>
      </c>
      <c r="E24" s="29">
        <v>-12767</v>
      </c>
      <c r="F24" s="29">
        <v>356010</v>
      </c>
      <c r="G24" s="223">
        <v>345846</v>
      </c>
      <c r="H24" s="16">
        <v>338333.55654000008</v>
      </c>
    </row>
    <row r="25" spans="2:8" ht="17.399999999999999" customHeight="1" x14ac:dyDescent="0.25">
      <c r="B25" s="10"/>
      <c r="C25" s="10" t="s">
        <v>102</v>
      </c>
      <c r="D25" s="28">
        <v>2408</v>
      </c>
      <c r="E25" s="29">
        <v>-2</v>
      </c>
      <c r="F25" s="29">
        <v>2410</v>
      </c>
      <c r="G25" s="223">
        <v>1912</v>
      </c>
      <c r="H25" s="16">
        <v>2070.9600099999989</v>
      </c>
    </row>
    <row r="26" spans="2:8" ht="17.399999999999999" customHeight="1" x14ac:dyDescent="0.25">
      <c r="B26" s="10"/>
      <c r="C26" s="10" t="s">
        <v>103</v>
      </c>
      <c r="D26" s="28">
        <v>56500</v>
      </c>
      <c r="E26" s="29">
        <v>3000</v>
      </c>
      <c r="F26" s="29">
        <v>53500</v>
      </c>
      <c r="G26" s="223">
        <v>51000</v>
      </c>
      <c r="H26" s="16">
        <v>51001</v>
      </c>
    </row>
    <row r="27" spans="2:8" ht="17.399999999999999" customHeight="1" x14ac:dyDescent="0.25">
      <c r="B27" s="10"/>
      <c r="C27" s="10" t="s">
        <v>104</v>
      </c>
      <c r="D27" s="28">
        <v>26022</v>
      </c>
      <c r="E27" s="29">
        <v>-2375</v>
      </c>
      <c r="F27" s="29">
        <v>28397</v>
      </c>
      <c r="G27" s="223">
        <v>27478</v>
      </c>
      <c r="H27" s="16">
        <v>24089.484890000007</v>
      </c>
    </row>
    <row r="28" spans="2:8" ht="17.399999999999999" customHeight="1" x14ac:dyDescent="0.25">
      <c r="B28" s="10"/>
      <c r="C28" s="10" t="s">
        <v>112</v>
      </c>
      <c r="D28" s="28">
        <v>13372</v>
      </c>
      <c r="E28" s="29">
        <v>-224</v>
      </c>
      <c r="F28" s="29">
        <v>13596</v>
      </c>
      <c r="G28" s="223">
        <v>12267</v>
      </c>
      <c r="H28" s="16">
        <v>13007.859179999999</v>
      </c>
    </row>
    <row r="29" spans="2:8" ht="17.399999999999999" customHeight="1" x14ac:dyDescent="0.25">
      <c r="B29" s="10"/>
      <c r="C29" s="10" t="s">
        <v>105</v>
      </c>
      <c r="D29" s="28">
        <v>2789</v>
      </c>
      <c r="E29" s="29">
        <v>-10</v>
      </c>
      <c r="F29" s="29">
        <v>2799</v>
      </c>
      <c r="G29" s="223">
        <v>2286</v>
      </c>
      <c r="H29" s="16">
        <v>2175.9060300000001</v>
      </c>
    </row>
    <row r="30" spans="2:8" ht="17.399999999999999" customHeight="1" x14ac:dyDescent="0.25">
      <c r="B30" s="10"/>
      <c r="C30" s="10" t="s">
        <v>106</v>
      </c>
      <c r="D30" s="28">
        <v>67901</v>
      </c>
      <c r="E30" s="29">
        <v>-4767</v>
      </c>
      <c r="F30" s="29">
        <v>72668</v>
      </c>
      <c r="G30" s="223">
        <v>66403</v>
      </c>
      <c r="H30" s="16">
        <v>60308.570490000006</v>
      </c>
    </row>
    <row r="31" spans="2:8" ht="17.399999999999999" customHeight="1" x14ac:dyDescent="0.25">
      <c r="B31" s="10"/>
      <c r="C31" s="10" t="s">
        <v>107</v>
      </c>
      <c r="D31" s="28">
        <v>97201</v>
      </c>
      <c r="E31" s="29">
        <v>-42</v>
      </c>
      <c r="F31" s="29">
        <v>97243</v>
      </c>
      <c r="G31" s="223">
        <v>86851</v>
      </c>
      <c r="H31" s="16">
        <v>85852.206919999895</v>
      </c>
    </row>
    <row r="32" spans="2:8" ht="17.399999999999999" customHeight="1" x14ac:dyDescent="0.25">
      <c r="B32" s="10"/>
      <c r="C32" s="10" t="s">
        <v>108</v>
      </c>
      <c r="D32" s="28">
        <v>7135</v>
      </c>
      <c r="E32" s="29">
        <v>-253</v>
      </c>
      <c r="F32" s="29">
        <v>7388</v>
      </c>
      <c r="G32" s="223">
        <v>7215</v>
      </c>
      <c r="H32" s="16">
        <v>6618.9557399999994</v>
      </c>
    </row>
    <row r="33" spans="2:8" ht="17.399999999999999" customHeight="1" x14ac:dyDescent="0.25">
      <c r="B33" s="10"/>
      <c r="C33" s="10" t="s">
        <v>109</v>
      </c>
      <c r="D33" s="28">
        <v>13641</v>
      </c>
      <c r="E33" s="29">
        <v>-66</v>
      </c>
      <c r="F33" s="29">
        <v>13707</v>
      </c>
      <c r="G33" s="223">
        <v>12935</v>
      </c>
      <c r="H33" s="16">
        <v>12520.302230000001</v>
      </c>
    </row>
    <row r="34" spans="2:8" ht="17.399999999999999" customHeight="1" x14ac:dyDescent="0.25">
      <c r="B34" s="10"/>
      <c r="C34" s="10" t="s">
        <v>110</v>
      </c>
      <c r="D34" s="28">
        <v>47362</v>
      </c>
      <c r="E34" s="29">
        <v>-10202</v>
      </c>
      <c r="F34" s="29">
        <v>57564</v>
      </c>
      <c r="G34" s="223">
        <v>56244</v>
      </c>
      <c r="H34" s="16">
        <v>52136.846229999996</v>
      </c>
    </row>
    <row r="35" spans="2:8" ht="17.399999999999999" customHeight="1" thickBot="1" x14ac:dyDescent="0.3">
      <c r="B35" s="17"/>
      <c r="C35" s="17" t="s">
        <v>111</v>
      </c>
      <c r="D35" s="28">
        <v>10823</v>
      </c>
      <c r="E35" s="29">
        <v>-1203</v>
      </c>
      <c r="F35" s="29">
        <v>12026</v>
      </c>
      <c r="G35" s="223">
        <v>11302</v>
      </c>
      <c r="H35" s="16">
        <v>10202.547110000001</v>
      </c>
    </row>
    <row r="36" spans="2:8" ht="17.399999999999999" customHeight="1" thickBot="1" x14ac:dyDescent="0.3">
      <c r="B36" s="59" t="s">
        <v>15</v>
      </c>
      <c r="C36" s="60"/>
      <c r="D36" s="61">
        <v>847612</v>
      </c>
      <c r="E36" s="62">
        <v>-35945</v>
      </c>
      <c r="F36" s="62">
        <v>883557</v>
      </c>
      <c r="G36" s="229">
        <v>843432</v>
      </c>
      <c r="H36" s="232">
        <v>813732.34753000003</v>
      </c>
    </row>
    <row r="37" spans="2:8" ht="17.399999999999999" customHeight="1" thickBot="1" x14ac:dyDescent="0.3">
      <c r="B37" s="63" t="s">
        <v>16</v>
      </c>
      <c r="C37" s="64"/>
      <c r="D37" s="65">
        <v>0</v>
      </c>
      <c r="E37" s="66">
        <v>0</v>
      </c>
      <c r="F37" s="66">
        <v>0</v>
      </c>
      <c r="G37" s="230">
        <v>0</v>
      </c>
      <c r="H37" s="233">
        <v>-1506.5210299999144</v>
      </c>
    </row>
  </sheetData>
  <pageMargins left="0.25" right="0.25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29312-6F7C-43A8-819D-50BC48485CA1}">
  <sheetPr>
    <tabColor rgb="FFE739C6"/>
  </sheetPr>
  <dimension ref="B1:H25"/>
  <sheetViews>
    <sheetView rightToLeft="1" workbookViewId="0">
      <selection activeCell="F11" sqref="F11"/>
    </sheetView>
  </sheetViews>
  <sheetFormatPr defaultRowHeight="13.8" x14ac:dyDescent="0.25"/>
  <cols>
    <col min="1" max="1" width="4.59765625" customWidth="1"/>
    <col min="3" max="3" width="20.09765625" customWidth="1"/>
    <col min="4" max="8" width="12.796875" customWidth="1"/>
  </cols>
  <sheetData>
    <row r="1" spans="2:8" ht="17.399999999999999" x14ac:dyDescent="0.3">
      <c r="C1" s="3"/>
      <c r="D1" s="67"/>
      <c r="E1" s="67"/>
      <c r="H1" s="55" t="s">
        <v>113</v>
      </c>
    </row>
    <row r="2" spans="2:8" x14ac:dyDescent="0.25">
      <c r="C2" s="3"/>
      <c r="D2" s="67"/>
      <c r="E2" s="67"/>
      <c r="H2" s="23" t="s">
        <v>18</v>
      </c>
    </row>
    <row r="3" spans="2:8" ht="14.4" thickBot="1" x14ac:dyDescent="0.3">
      <c r="C3" s="3"/>
      <c r="D3" s="67"/>
      <c r="E3" s="67"/>
    </row>
    <row r="4" spans="2:8" s="1" customFormat="1" ht="27" hidden="1" customHeight="1" thickBot="1" x14ac:dyDescent="0.3">
      <c r="B4"/>
      <c r="C4"/>
      <c r="D4" s="1" t="s">
        <v>1</v>
      </c>
    </row>
    <row r="5" spans="2:8" ht="45" customHeight="1" thickBot="1" x14ac:dyDescent="0.3">
      <c r="B5" s="68" t="s">
        <v>2</v>
      </c>
      <c r="C5" s="69" t="s">
        <v>114</v>
      </c>
      <c r="D5" s="8" t="s">
        <v>4</v>
      </c>
      <c r="E5" s="70" t="s">
        <v>20</v>
      </c>
      <c r="F5" s="71" t="s">
        <v>34</v>
      </c>
      <c r="G5" s="234" t="s">
        <v>35</v>
      </c>
      <c r="H5" s="237" t="s">
        <v>1462</v>
      </c>
    </row>
    <row r="6" spans="2:8" ht="26.4" customHeight="1" x14ac:dyDescent="0.25">
      <c r="B6" s="46" t="s">
        <v>8</v>
      </c>
      <c r="C6" s="46" t="s">
        <v>115</v>
      </c>
      <c r="D6" s="47">
        <v>-386700</v>
      </c>
      <c r="E6" s="72">
        <v>51900</v>
      </c>
      <c r="F6" s="26">
        <v>-438600</v>
      </c>
      <c r="G6" s="222">
        <v>-415700</v>
      </c>
      <c r="H6" s="98">
        <v>-410483.85083999997</v>
      </c>
    </row>
    <row r="7" spans="2:8" ht="26.4" customHeight="1" x14ac:dyDescent="0.25">
      <c r="B7" s="10"/>
      <c r="C7" s="10" t="s">
        <v>116</v>
      </c>
      <c r="D7" s="28">
        <v>-200571</v>
      </c>
      <c r="E7" s="15">
        <v>1609</v>
      </c>
      <c r="F7" s="29">
        <v>-202180</v>
      </c>
      <c r="G7" s="223">
        <v>-193597</v>
      </c>
      <c r="H7" s="16">
        <v>-194027.06081000005</v>
      </c>
    </row>
    <row r="8" spans="2:8" ht="26.4" customHeight="1" x14ac:dyDescent="0.25">
      <c r="B8" s="10"/>
      <c r="C8" s="10" t="s">
        <v>117</v>
      </c>
      <c r="D8" s="28">
        <v>-104211</v>
      </c>
      <c r="E8" s="15">
        <v>12388</v>
      </c>
      <c r="F8" s="29">
        <v>-116599</v>
      </c>
      <c r="G8" s="223">
        <v>-113608</v>
      </c>
      <c r="H8" s="16">
        <v>-93833.500200000024</v>
      </c>
    </row>
    <row r="9" spans="2:8" ht="26.4" customHeight="1" x14ac:dyDescent="0.25">
      <c r="B9" s="10"/>
      <c r="C9" s="10" t="s">
        <v>118</v>
      </c>
      <c r="D9" s="28">
        <v>-42424</v>
      </c>
      <c r="E9" s="15">
        <v>-35300</v>
      </c>
      <c r="F9" s="29">
        <v>-7124</v>
      </c>
      <c r="G9" s="223">
        <v>-7164</v>
      </c>
      <c r="H9" s="16">
        <v>-7132.6210600000004</v>
      </c>
    </row>
    <row r="10" spans="2:8" ht="26.4" customHeight="1" x14ac:dyDescent="0.25">
      <c r="B10" s="10"/>
      <c r="C10" s="10" t="s">
        <v>119</v>
      </c>
      <c r="D10" s="28">
        <v>-49134</v>
      </c>
      <c r="E10" s="15">
        <v>6301</v>
      </c>
      <c r="F10" s="29">
        <v>-55435</v>
      </c>
      <c r="G10" s="223">
        <v>-55908</v>
      </c>
      <c r="H10" s="16">
        <v>-52220.988109999998</v>
      </c>
    </row>
    <row r="11" spans="2:8" ht="26.4" customHeight="1" x14ac:dyDescent="0.25">
      <c r="B11" s="10"/>
      <c r="C11" s="10" t="s">
        <v>120</v>
      </c>
      <c r="D11" s="28">
        <v>-1896</v>
      </c>
      <c r="E11" s="15">
        <v>-476</v>
      </c>
      <c r="F11" s="29">
        <v>-1420</v>
      </c>
      <c r="G11" s="223">
        <v>-1275</v>
      </c>
      <c r="H11" s="16">
        <v>-1210.4275399999999</v>
      </c>
    </row>
    <row r="12" spans="2:8" ht="26.4" customHeight="1" x14ac:dyDescent="0.25">
      <c r="B12" s="10"/>
      <c r="C12" s="10" t="s">
        <v>121</v>
      </c>
      <c r="D12" s="28">
        <v>0</v>
      </c>
      <c r="E12" s="15">
        <v>0</v>
      </c>
      <c r="F12" s="29">
        <v>0</v>
      </c>
      <c r="G12" s="223">
        <v>0</v>
      </c>
      <c r="H12" s="16">
        <v>0</v>
      </c>
    </row>
    <row r="13" spans="2:8" ht="26.4" customHeight="1" thickBot="1" x14ac:dyDescent="0.3">
      <c r="B13" s="17"/>
      <c r="C13" s="17" t="s">
        <v>122</v>
      </c>
      <c r="D13" s="28">
        <v>-62676</v>
      </c>
      <c r="E13" s="15">
        <v>-477</v>
      </c>
      <c r="F13" s="29">
        <v>-62199</v>
      </c>
      <c r="G13" s="223">
        <v>-56180</v>
      </c>
      <c r="H13" s="16">
        <v>-56330.42</v>
      </c>
    </row>
    <row r="14" spans="2:8" ht="26.4" customHeight="1" thickBot="1" x14ac:dyDescent="0.3">
      <c r="B14" s="73" t="s">
        <v>9</v>
      </c>
      <c r="C14" s="74"/>
      <c r="D14" s="75">
        <v>-847612</v>
      </c>
      <c r="E14" s="76">
        <v>35945</v>
      </c>
      <c r="F14" s="77">
        <v>-883557</v>
      </c>
      <c r="G14" s="235">
        <v>-843432</v>
      </c>
      <c r="H14" s="238">
        <v>-815238.86856000009</v>
      </c>
    </row>
    <row r="15" spans="2:8" ht="26.4" customHeight="1" x14ac:dyDescent="0.25">
      <c r="B15" s="46" t="s">
        <v>10</v>
      </c>
      <c r="C15" s="46" t="s">
        <v>123</v>
      </c>
      <c r="D15" s="28">
        <v>127790</v>
      </c>
      <c r="E15" s="15">
        <v>-13318</v>
      </c>
      <c r="F15" s="29">
        <v>141108</v>
      </c>
      <c r="G15" s="223">
        <v>143784</v>
      </c>
      <c r="H15" s="16">
        <v>136379.42069999993</v>
      </c>
    </row>
    <row r="16" spans="2:8" ht="26.4" customHeight="1" x14ac:dyDescent="0.25">
      <c r="B16" s="10"/>
      <c r="C16" s="10" t="s">
        <v>124</v>
      </c>
      <c r="D16" s="28">
        <v>2155</v>
      </c>
      <c r="E16" s="15">
        <v>0</v>
      </c>
      <c r="F16" s="29">
        <v>2155</v>
      </c>
      <c r="G16" s="223">
        <v>2105</v>
      </c>
      <c r="H16" s="16">
        <v>2200.8147499999995</v>
      </c>
    </row>
    <row r="17" spans="2:8" ht="26.4" customHeight="1" x14ac:dyDescent="0.25">
      <c r="B17" s="10"/>
      <c r="C17" s="10" t="s">
        <v>125</v>
      </c>
      <c r="D17" s="28">
        <v>130219</v>
      </c>
      <c r="E17" s="15">
        <v>-5946</v>
      </c>
      <c r="F17" s="29">
        <v>136165</v>
      </c>
      <c r="G17" s="223">
        <v>128404</v>
      </c>
      <c r="H17" s="16">
        <v>116980.58976000003</v>
      </c>
    </row>
    <row r="18" spans="2:8" ht="26.4" customHeight="1" x14ac:dyDescent="0.25">
      <c r="B18" s="10"/>
      <c r="C18" s="10" t="s">
        <v>126</v>
      </c>
      <c r="D18" s="28">
        <v>227169</v>
      </c>
      <c r="E18" s="15">
        <v>-12965</v>
      </c>
      <c r="F18" s="29">
        <v>240134</v>
      </c>
      <c r="G18" s="223">
        <v>230095</v>
      </c>
      <c r="H18" s="16">
        <v>222092.35830999995</v>
      </c>
    </row>
    <row r="19" spans="2:8" ht="26.4" customHeight="1" x14ac:dyDescent="0.25">
      <c r="B19" s="10"/>
      <c r="C19" s="10" t="s">
        <v>127</v>
      </c>
      <c r="D19" s="28">
        <v>25732</v>
      </c>
      <c r="E19" s="15">
        <v>0</v>
      </c>
      <c r="F19" s="29">
        <v>25732</v>
      </c>
      <c r="G19" s="223">
        <v>22498</v>
      </c>
      <c r="H19" s="16">
        <v>21966.394800000002</v>
      </c>
    </row>
    <row r="20" spans="2:8" ht="26.4" customHeight="1" x14ac:dyDescent="0.25">
      <c r="B20" s="10"/>
      <c r="C20" s="10" t="s">
        <v>128</v>
      </c>
      <c r="D20" s="28">
        <v>73616</v>
      </c>
      <c r="E20" s="15">
        <v>644</v>
      </c>
      <c r="F20" s="29">
        <v>72972</v>
      </c>
      <c r="G20" s="223">
        <v>64581</v>
      </c>
      <c r="H20" s="16">
        <v>63927.637649999997</v>
      </c>
    </row>
    <row r="21" spans="2:8" ht="26.4" customHeight="1" x14ac:dyDescent="0.25">
      <c r="B21" s="10"/>
      <c r="C21" s="10" t="s">
        <v>129</v>
      </c>
      <c r="D21" s="28">
        <v>237020</v>
      </c>
      <c r="E21" s="15">
        <v>-3674</v>
      </c>
      <c r="F21" s="29">
        <v>240694</v>
      </c>
      <c r="G21" s="223">
        <v>229208</v>
      </c>
      <c r="H21" s="16">
        <v>227804.31927999976</v>
      </c>
    </row>
    <row r="22" spans="2:8" ht="26.4" customHeight="1" x14ac:dyDescent="0.25">
      <c r="B22" s="10"/>
      <c r="C22" s="10" t="s">
        <v>130</v>
      </c>
      <c r="D22" s="28">
        <v>23911</v>
      </c>
      <c r="E22" s="15">
        <v>-686</v>
      </c>
      <c r="F22" s="29">
        <v>24597</v>
      </c>
      <c r="G22" s="223">
        <v>22757</v>
      </c>
      <c r="H22" s="16">
        <v>22380.812280000002</v>
      </c>
    </row>
    <row r="23" spans="2:8" ht="26.4" customHeight="1" thickBot="1" x14ac:dyDescent="0.3">
      <c r="B23" s="17"/>
      <c r="C23" s="17" t="s">
        <v>131</v>
      </c>
      <c r="D23" s="28">
        <v>0</v>
      </c>
      <c r="E23" s="15"/>
      <c r="F23" s="29">
        <v>0</v>
      </c>
      <c r="G23" s="223">
        <v>0</v>
      </c>
      <c r="H23" s="16">
        <v>0</v>
      </c>
    </row>
    <row r="24" spans="2:8" ht="26.4" customHeight="1" thickBot="1" x14ac:dyDescent="0.3">
      <c r="B24" s="73" t="s">
        <v>15</v>
      </c>
      <c r="C24" s="74"/>
      <c r="D24" s="75">
        <v>847612</v>
      </c>
      <c r="E24" s="76">
        <v>-35945</v>
      </c>
      <c r="F24" s="77">
        <v>883557</v>
      </c>
      <c r="G24" s="235">
        <v>843432</v>
      </c>
      <c r="H24" s="238">
        <v>813732.34752999968</v>
      </c>
    </row>
    <row r="25" spans="2:8" ht="26.4" customHeight="1" thickBot="1" x14ac:dyDescent="0.3">
      <c r="B25" s="78" t="s">
        <v>16</v>
      </c>
      <c r="C25" s="79"/>
      <c r="D25" s="80">
        <v>0</v>
      </c>
      <c r="E25" s="81">
        <v>0</v>
      </c>
      <c r="F25" s="82">
        <v>0</v>
      </c>
      <c r="G25" s="236">
        <v>0</v>
      </c>
      <c r="H25" s="239">
        <v>-1506.5210300004801</v>
      </c>
    </row>
  </sheetData>
  <pageMargins left="0.25" right="0.25" top="0.75" bottom="0.75" header="0.3" footer="0.3"/>
  <pageSetup paperSize="9" orientation="portrait" r:id="rId1"/>
  <headerFooter>
    <oddHeader>&amp;C&amp;"-,מודגש"הצעת תקציב שוטף (רגיל) לשנת 2020&amp;R&amp;"-,נטוי"עיריית כפר סבא</oddHeader>
  </headerFooter>
  <rowBreaks count="2" manualBreakCount="2">
    <brk id="45" max="16383" man="1"/>
    <brk id="102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7C41C-BEB4-44AC-B19E-6E75959605C8}">
  <sheetPr>
    <tabColor rgb="FFE739C6"/>
  </sheetPr>
  <dimension ref="B1:I21"/>
  <sheetViews>
    <sheetView rightToLeft="1" workbookViewId="0">
      <selection activeCell="H7" sqref="H7"/>
    </sheetView>
  </sheetViews>
  <sheetFormatPr defaultRowHeight="13.8" x14ac:dyDescent="0.25"/>
  <cols>
    <col min="1" max="1" width="4.3984375" customWidth="1"/>
    <col min="2" max="2" width="22.19921875" customWidth="1"/>
  </cols>
  <sheetData>
    <row r="1" spans="2:9" ht="17.399999999999999" x14ac:dyDescent="0.3">
      <c r="C1" s="3"/>
      <c r="D1" s="3"/>
      <c r="E1" s="3"/>
      <c r="F1" s="3"/>
      <c r="G1" s="3"/>
      <c r="I1" s="55" t="s">
        <v>132</v>
      </c>
    </row>
    <row r="2" spans="2:9" ht="60" customHeight="1" thickBot="1" x14ac:dyDescent="0.3">
      <c r="C2" s="3"/>
      <c r="D2" s="3"/>
      <c r="E2" s="3"/>
      <c r="F2" s="3"/>
      <c r="G2" s="3"/>
      <c r="I2" s="6" t="s">
        <v>18</v>
      </c>
    </row>
    <row r="3" spans="2:9" ht="51.6" customHeight="1" thickBot="1" x14ac:dyDescent="0.3">
      <c r="B3" s="83" t="s">
        <v>95</v>
      </c>
      <c r="C3" s="84" t="s">
        <v>133</v>
      </c>
      <c r="D3" s="214" t="s">
        <v>134</v>
      </c>
      <c r="E3" s="85" t="s">
        <v>4</v>
      </c>
      <c r="F3" s="86" t="s">
        <v>20</v>
      </c>
      <c r="G3" s="87" t="s">
        <v>21</v>
      </c>
      <c r="H3" s="240" t="s">
        <v>22</v>
      </c>
      <c r="I3" s="97" t="s">
        <v>1462</v>
      </c>
    </row>
    <row r="4" spans="2:9" ht="30" customHeight="1" x14ac:dyDescent="0.25">
      <c r="B4" s="10" t="s">
        <v>97</v>
      </c>
      <c r="C4" s="29">
        <v>76.800000000000011</v>
      </c>
      <c r="D4" s="29">
        <v>74.2</v>
      </c>
      <c r="E4" s="29">
        <v>11601</v>
      </c>
      <c r="F4" s="30">
        <v>-224</v>
      </c>
      <c r="G4" s="30">
        <v>11825</v>
      </c>
      <c r="H4" s="223">
        <v>11203</v>
      </c>
      <c r="I4" s="16">
        <v>11050.413080000002</v>
      </c>
    </row>
    <row r="5" spans="2:9" ht="30" customHeight="1" x14ac:dyDescent="0.25">
      <c r="B5" s="10" t="s">
        <v>98</v>
      </c>
      <c r="C5" s="29">
        <v>16</v>
      </c>
      <c r="D5" s="29">
        <v>16</v>
      </c>
      <c r="E5" s="29">
        <v>2879</v>
      </c>
      <c r="F5" s="30">
        <v>-82</v>
      </c>
      <c r="G5" s="30">
        <v>2961</v>
      </c>
      <c r="H5" s="223">
        <v>2941</v>
      </c>
      <c r="I5" s="16">
        <v>2830.68471</v>
      </c>
    </row>
    <row r="6" spans="2:9" ht="30" customHeight="1" x14ac:dyDescent="0.25">
      <c r="B6" s="10" t="s">
        <v>99</v>
      </c>
      <c r="C6" s="29">
        <v>63.019999999999996</v>
      </c>
      <c r="D6" s="29">
        <v>64.5</v>
      </c>
      <c r="E6" s="29">
        <v>13774</v>
      </c>
      <c r="F6" s="30">
        <v>-236</v>
      </c>
      <c r="G6" s="30">
        <v>14010</v>
      </c>
      <c r="H6" s="223">
        <v>13492</v>
      </c>
      <c r="I6" s="16">
        <v>11437.591759999999</v>
      </c>
    </row>
    <row r="7" spans="2:9" ht="30" customHeight="1" x14ac:dyDescent="0.25">
      <c r="B7" s="10" t="s">
        <v>100</v>
      </c>
      <c r="C7" s="29">
        <v>55.46</v>
      </c>
      <c r="D7" s="29">
        <v>54.3</v>
      </c>
      <c r="E7" s="29">
        <v>9452</v>
      </c>
      <c r="F7" s="30">
        <v>-200</v>
      </c>
      <c r="G7" s="30">
        <v>9652</v>
      </c>
      <c r="H7" s="223">
        <v>9083</v>
      </c>
      <c r="I7" s="16">
        <v>8140.7644099999998</v>
      </c>
    </row>
    <row r="8" spans="2:9" ht="30" customHeight="1" x14ac:dyDescent="0.25">
      <c r="B8" s="10" t="s">
        <v>101</v>
      </c>
      <c r="C8" s="29">
        <v>1457.6200000000001</v>
      </c>
      <c r="D8" s="29">
        <v>1478.1799999999998</v>
      </c>
      <c r="E8" s="29">
        <v>226146</v>
      </c>
      <c r="F8" s="30">
        <v>-3300</v>
      </c>
      <c r="G8" s="30">
        <v>229446</v>
      </c>
      <c r="H8" s="223">
        <v>218496</v>
      </c>
      <c r="I8" s="16">
        <v>218659.39347999997</v>
      </c>
    </row>
    <row r="9" spans="2:9" ht="30" customHeight="1" x14ac:dyDescent="0.25">
      <c r="B9" s="10" t="s">
        <v>102</v>
      </c>
      <c r="C9" s="29">
        <v>12.5</v>
      </c>
      <c r="D9" s="29">
        <v>11.5</v>
      </c>
      <c r="E9" s="29">
        <v>2390</v>
      </c>
      <c r="F9" s="30">
        <v>-94</v>
      </c>
      <c r="G9" s="30">
        <v>2484</v>
      </c>
      <c r="H9" s="223">
        <v>2251</v>
      </c>
      <c r="I9" s="16">
        <v>1854.2831500000004</v>
      </c>
    </row>
    <row r="10" spans="2:9" ht="30" customHeight="1" x14ac:dyDescent="0.25">
      <c r="B10" s="10" t="s">
        <v>104</v>
      </c>
      <c r="C10" s="29">
        <v>86.85</v>
      </c>
      <c r="D10" s="29">
        <v>81.599999999999994</v>
      </c>
      <c r="E10" s="29">
        <v>17663</v>
      </c>
      <c r="F10" s="30">
        <v>-1010</v>
      </c>
      <c r="G10" s="30">
        <v>18673</v>
      </c>
      <c r="H10" s="223">
        <v>17728</v>
      </c>
      <c r="I10" s="16">
        <v>14958.080559999999</v>
      </c>
    </row>
    <row r="11" spans="2:9" ht="30" customHeight="1" x14ac:dyDescent="0.25">
      <c r="B11" s="10" t="s">
        <v>112</v>
      </c>
      <c r="C11" s="29">
        <v>26.4</v>
      </c>
      <c r="D11" s="29">
        <v>26.4</v>
      </c>
      <c r="E11" s="29">
        <v>5730</v>
      </c>
      <c r="F11" s="30">
        <v>-104</v>
      </c>
      <c r="G11" s="30">
        <v>5834</v>
      </c>
      <c r="H11" s="223">
        <v>5555</v>
      </c>
      <c r="I11" s="16">
        <v>5544.4329799999996</v>
      </c>
    </row>
    <row r="12" spans="2:9" ht="30" customHeight="1" x14ac:dyDescent="0.25">
      <c r="B12" s="10" t="s">
        <v>105</v>
      </c>
      <c r="C12" s="29">
        <v>8.8000000000000007</v>
      </c>
      <c r="D12" s="29">
        <v>5</v>
      </c>
      <c r="E12" s="29">
        <v>1638</v>
      </c>
      <c r="F12" s="30">
        <v>-200</v>
      </c>
      <c r="G12" s="30">
        <v>1838</v>
      </c>
      <c r="H12" s="223">
        <v>1080</v>
      </c>
      <c r="I12" s="16">
        <v>964.20024000000001</v>
      </c>
    </row>
    <row r="13" spans="2:9" ht="30" customHeight="1" x14ac:dyDescent="0.25">
      <c r="B13" s="10" t="s">
        <v>106</v>
      </c>
      <c r="C13" s="29">
        <v>260</v>
      </c>
      <c r="D13" s="29">
        <v>248</v>
      </c>
      <c r="E13" s="29">
        <v>36503</v>
      </c>
      <c r="F13" s="30">
        <v>-2303</v>
      </c>
      <c r="G13" s="30">
        <v>38806</v>
      </c>
      <c r="H13" s="223">
        <v>36857</v>
      </c>
      <c r="I13" s="16">
        <v>31782.652339999997</v>
      </c>
    </row>
    <row r="14" spans="2:9" ht="30" customHeight="1" x14ac:dyDescent="0.25">
      <c r="B14" s="10" t="s">
        <v>107</v>
      </c>
      <c r="C14" s="29">
        <v>129.5</v>
      </c>
      <c r="D14" s="29">
        <v>123.68</v>
      </c>
      <c r="E14" s="29">
        <v>23006</v>
      </c>
      <c r="F14" s="30">
        <v>-666</v>
      </c>
      <c r="G14" s="30">
        <v>23672</v>
      </c>
      <c r="H14" s="223">
        <v>21822</v>
      </c>
      <c r="I14" s="16">
        <v>21818.108870000004</v>
      </c>
    </row>
    <row r="15" spans="2:9" ht="30" customHeight="1" x14ac:dyDescent="0.25">
      <c r="B15" s="10" t="s">
        <v>108</v>
      </c>
      <c r="C15" s="29">
        <v>5.3</v>
      </c>
      <c r="D15" s="29">
        <v>5.3</v>
      </c>
      <c r="E15" s="29">
        <v>915</v>
      </c>
      <c r="F15" s="30">
        <v>-53</v>
      </c>
      <c r="G15" s="30">
        <v>968</v>
      </c>
      <c r="H15" s="223">
        <v>1005</v>
      </c>
      <c r="I15" s="16">
        <v>864.56991000000016</v>
      </c>
    </row>
    <row r="16" spans="2:9" ht="30" customHeight="1" x14ac:dyDescent="0.25">
      <c r="B16" s="10" t="s">
        <v>109</v>
      </c>
      <c r="C16" s="29">
        <v>46.9</v>
      </c>
      <c r="D16" s="29">
        <v>43.9</v>
      </c>
      <c r="E16" s="29">
        <v>8021</v>
      </c>
      <c r="F16" s="30">
        <v>-210</v>
      </c>
      <c r="G16" s="30">
        <v>8231</v>
      </c>
      <c r="H16" s="223">
        <v>7470</v>
      </c>
      <c r="I16" s="16">
        <v>6784.7380000000021</v>
      </c>
    </row>
    <row r="17" spans="2:9" ht="30" customHeight="1" x14ac:dyDescent="0.25">
      <c r="B17" s="10" t="s">
        <v>110</v>
      </c>
      <c r="C17" s="29">
        <v>146.85000000000002</v>
      </c>
      <c r="D17" s="29">
        <v>146.99</v>
      </c>
      <c r="E17" s="29">
        <v>22066</v>
      </c>
      <c r="F17" s="30">
        <v>-891</v>
      </c>
      <c r="G17" s="30">
        <v>22957</v>
      </c>
      <c r="H17" s="223">
        <v>22288</v>
      </c>
      <c r="I17" s="16">
        <v>23670.143749999999</v>
      </c>
    </row>
    <row r="18" spans="2:9" ht="30" customHeight="1" thickBot="1" x14ac:dyDescent="0.3">
      <c r="B18" s="17" t="s">
        <v>111</v>
      </c>
      <c r="C18" s="89">
        <v>48.400000000000006</v>
      </c>
      <c r="D18" s="89">
        <v>47.050000000000004</v>
      </c>
      <c r="E18" s="29">
        <v>7953</v>
      </c>
      <c r="F18" s="30">
        <v>-733</v>
      </c>
      <c r="G18" s="90">
        <v>8686</v>
      </c>
      <c r="H18" s="241">
        <v>7729</v>
      </c>
      <c r="I18" s="243">
        <v>6805.6640800000005</v>
      </c>
    </row>
    <row r="19" spans="2:9" ht="30" customHeight="1" thickBot="1" x14ac:dyDescent="0.3">
      <c r="B19" s="91" t="s">
        <v>16</v>
      </c>
      <c r="C19" s="92">
        <v>2440.4</v>
      </c>
      <c r="D19" s="93">
        <v>2426.6000000000004</v>
      </c>
      <c r="E19" s="93">
        <v>389737</v>
      </c>
      <c r="F19" s="94">
        <v>-10306</v>
      </c>
      <c r="G19" s="94">
        <v>400043</v>
      </c>
      <c r="H19" s="242">
        <v>379000</v>
      </c>
      <c r="I19" s="110">
        <v>367165.72131999995</v>
      </c>
    </row>
    <row r="20" spans="2:9" ht="29.4" customHeight="1" x14ac:dyDescent="0.25"/>
    <row r="21" spans="2:9" ht="29.4" customHeight="1" x14ac:dyDescent="0.25"/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&amp;C&amp;"-,מודגש"הצעת תקציב שוטף (רגיל) לשנת 2020&amp;R&amp;"-,נטוי"עיריית כפר סבא</oddHeader>
  </headerFooter>
  <rowBreaks count="2" manualBreakCount="2">
    <brk id="43" max="16383" man="1"/>
    <brk id="102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9B786-9036-4364-A009-D76B3F7C91D1}">
  <sheetPr>
    <tabColor rgb="FFE739C6"/>
  </sheetPr>
  <dimension ref="B1:H79"/>
  <sheetViews>
    <sheetView rightToLeft="1" workbookViewId="0">
      <selection activeCell="F9" sqref="F9"/>
    </sheetView>
  </sheetViews>
  <sheetFormatPr defaultRowHeight="13.8" x14ac:dyDescent="0.25"/>
  <cols>
    <col min="1" max="1" width="5.09765625" customWidth="1"/>
    <col min="3" max="3" width="17.69921875" bestFit="1" customWidth="1"/>
    <col min="4" max="8" width="10.3984375" customWidth="1"/>
  </cols>
  <sheetData>
    <row r="1" spans="2:8" ht="17.399999999999999" x14ac:dyDescent="0.3">
      <c r="C1" s="3"/>
      <c r="D1" s="3"/>
      <c r="E1" s="3"/>
      <c r="F1" s="3"/>
      <c r="H1" s="4" t="s">
        <v>135</v>
      </c>
    </row>
    <row r="2" spans="2:8" ht="31.8" customHeight="1" thickBot="1" x14ac:dyDescent="0.3">
      <c r="C2" s="3"/>
      <c r="D2" s="3"/>
      <c r="E2" s="3"/>
      <c r="F2" s="3"/>
      <c r="H2" s="6" t="s">
        <v>18</v>
      </c>
    </row>
    <row r="3" spans="2:8" ht="42" thickBot="1" x14ac:dyDescent="0.3">
      <c r="B3" s="83" t="s">
        <v>95</v>
      </c>
      <c r="C3" s="95" t="s">
        <v>136</v>
      </c>
      <c r="D3" s="85" t="s">
        <v>4</v>
      </c>
      <c r="E3" s="96" t="s">
        <v>20</v>
      </c>
      <c r="F3" s="96" t="s">
        <v>34</v>
      </c>
      <c r="G3" s="96" t="s">
        <v>35</v>
      </c>
      <c r="H3" s="97" t="s">
        <v>1462</v>
      </c>
    </row>
    <row r="4" spans="2:8" x14ac:dyDescent="0.25">
      <c r="B4" s="46" t="s">
        <v>97</v>
      </c>
      <c r="C4" s="46" t="s">
        <v>97</v>
      </c>
      <c r="D4" s="72">
        <v>-10065</v>
      </c>
      <c r="E4" s="72">
        <v>900</v>
      </c>
      <c r="F4" s="72">
        <v>-10965</v>
      </c>
      <c r="G4" s="72">
        <v>-10565</v>
      </c>
      <c r="H4" s="98">
        <v>-10356.859</v>
      </c>
    </row>
    <row r="5" spans="2:8" x14ac:dyDescent="0.25">
      <c r="B5" s="10"/>
      <c r="C5" s="10" t="s">
        <v>137</v>
      </c>
      <c r="D5" s="15">
        <v>-598</v>
      </c>
      <c r="E5" s="15">
        <v>0</v>
      </c>
      <c r="F5" s="15">
        <v>-598</v>
      </c>
      <c r="G5" s="15">
        <v>-970</v>
      </c>
      <c r="H5" s="16">
        <v>-573.11</v>
      </c>
    </row>
    <row r="6" spans="2:8" ht="14.4" thickBot="1" x14ac:dyDescent="0.3">
      <c r="B6" s="17"/>
      <c r="C6" s="10" t="s">
        <v>138</v>
      </c>
      <c r="D6" s="15">
        <v>-19176</v>
      </c>
      <c r="E6" s="15">
        <v>3475</v>
      </c>
      <c r="F6" s="15">
        <v>-22651</v>
      </c>
      <c r="G6" s="15">
        <v>-21895</v>
      </c>
      <c r="H6" s="16">
        <v>-18480.355460000002</v>
      </c>
    </row>
    <row r="7" spans="2:8" ht="14.4" thickBot="1" x14ac:dyDescent="0.3">
      <c r="B7" s="99" t="s">
        <v>139</v>
      </c>
      <c r="C7" s="100"/>
      <c r="D7" s="101">
        <v>-29839</v>
      </c>
      <c r="E7" s="101">
        <v>4375</v>
      </c>
      <c r="F7" s="101">
        <v>-34214</v>
      </c>
      <c r="G7" s="101">
        <v>-33430</v>
      </c>
      <c r="H7" s="102">
        <v>-29410.324460000003</v>
      </c>
    </row>
    <row r="8" spans="2:8" ht="14.4" thickBot="1" x14ac:dyDescent="0.3">
      <c r="B8" s="103" t="s">
        <v>98</v>
      </c>
      <c r="C8" s="103" t="s">
        <v>8</v>
      </c>
      <c r="D8" s="15">
        <v>-340</v>
      </c>
      <c r="E8" s="15">
        <v>0</v>
      </c>
      <c r="F8" s="15">
        <v>-340</v>
      </c>
      <c r="G8" s="15">
        <v>-390</v>
      </c>
      <c r="H8" s="16">
        <v>-431.61125000000004</v>
      </c>
    </row>
    <row r="9" spans="2:8" ht="14.4" thickBot="1" x14ac:dyDescent="0.3">
      <c r="B9" s="99" t="s">
        <v>140</v>
      </c>
      <c r="C9" s="100"/>
      <c r="D9" s="101">
        <v>-340</v>
      </c>
      <c r="E9" s="101">
        <v>0</v>
      </c>
      <c r="F9" s="101">
        <v>-340</v>
      </c>
      <c r="G9" s="101">
        <v>-390</v>
      </c>
      <c r="H9" s="102">
        <v>-431.61125000000004</v>
      </c>
    </row>
    <row r="10" spans="2:8" x14ac:dyDescent="0.25">
      <c r="B10" s="46" t="s">
        <v>99</v>
      </c>
      <c r="C10" s="46" t="s">
        <v>141</v>
      </c>
      <c r="D10" s="15">
        <v>-2025</v>
      </c>
      <c r="E10" s="15">
        <v>0</v>
      </c>
      <c r="F10" s="15">
        <v>-2025</v>
      </c>
      <c r="G10" s="15">
        <v>-2585</v>
      </c>
      <c r="H10" s="16">
        <v>-2464.5014700000002</v>
      </c>
    </row>
    <row r="11" spans="2:8" x14ac:dyDescent="0.25">
      <c r="B11" s="10"/>
      <c r="C11" s="10" t="s">
        <v>142</v>
      </c>
      <c r="D11" s="15">
        <v>-8200</v>
      </c>
      <c r="E11" s="15">
        <v>800</v>
      </c>
      <c r="F11" s="15">
        <v>-9000</v>
      </c>
      <c r="G11" s="15">
        <v>-7270</v>
      </c>
      <c r="H11" s="16">
        <v>-7655.4187499999998</v>
      </c>
    </row>
    <row r="12" spans="2:8" x14ac:dyDescent="0.25">
      <c r="B12" s="10"/>
      <c r="C12" s="10" t="s">
        <v>143</v>
      </c>
      <c r="D12" s="15">
        <v>-4850</v>
      </c>
      <c r="E12" s="15">
        <v>500</v>
      </c>
      <c r="F12" s="15">
        <v>-5350</v>
      </c>
      <c r="G12" s="15">
        <v>-5810</v>
      </c>
      <c r="H12" s="16">
        <v>-6361.8964400000004</v>
      </c>
    </row>
    <row r="13" spans="2:8" x14ac:dyDescent="0.25">
      <c r="B13" s="10"/>
      <c r="C13" s="10" t="s">
        <v>144</v>
      </c>
      <c r="D13" s="15">
        <v>-854</v>
      </c>
      <c r="E13" s="15">
        <v>150</v>
      </c>
      <c r="F13" s="15">
        <v>-1004</v>
      </c>
      <c r="G13" s="15">
        <v>-1184</v>
      </c>
      <c r="H13" s="16">
        <v>-950.95835</v>
      </c>
    </row>
    <row r="14" spans="2:8" x14ac:dyDescent="0.25">
      <c r="B14" s="10"/>
      <c r="C14" s="10" t="s">
        <v>145</v>
      </c>
      <c r="D14" s="15">
        <v>-2670</v>
      </c>
      <c r="E14" s="15">
        <v>830</v>
      </c>
      <c r="F14" s="15">
        <v>-3500</v>
      </c>
      <c r="G14" s="15">
        <v>-3940</v>
      </c>
      <c r="H14" s="16">
        <v>-4055.4332899999999</v>
      </c>
    </row>
    <row r="15" spans="2:8" ht="14.4" thickBot="1" x14ac:dyDescent="0.3">
      <c r="B15" s="17"/>
      <c r="C15" s="17" t="s">
        <v>146</v>
      </c>
      <c r="D15" s="15">
        <v>-500</v>
      </c>
      <c r="E15" s="15">
        <v>0</v>
      </c>
      <c r="F15" s="15">
        <v>-500</v>
      </c>
      <c r="G15" s="15">
        <v>-500</v>
      </c>
      <c r="H15" s="16">
        <v>0</v>
      </c>
    </row>
    <row r="16" spans="2:8" ht="14.4" thickBot="1" x14ac:dyDescent="0.3">
      <c r="B16" s="99" t="s">
        <v>147</v>
      </c>
      <c r="C16" s="100"/>
      <c r="D16" s="101">
        <v>-19099</v>
      </c>
      <c r="E16" s="101">
        <v>2280</v>
      </c>
      <c r="F16" s="101">
        <v>-21379</v>
      </c>
      <c r="G16" s="101">
        <v>-21289</v>
      </c>
      <c r="H16" s="102">
        <v>-21488.208300000002</v>
      </c>
    </row>
    <row r="17" spans="2:8" x14ac:dyDescent="0.25">
      <c r="B17" s="46" t="s">
        <v>100</v>
      </c>
      <c r="C17" s="46" t="s">
        <v>148</v>
      </c>
      <c r="D17" s="15">
        <v>-52</v>
      </c>
      <c r="E17" s="15">
        <v>-18</v>
      </c>
      <c r="F17" s="15">
        <v>-34</v>
      </c>
      <c r="G17" s="15">
        <v>0</v>
      </c>
      <c r="H17" s="16">
        <v>0</v>
      </c>
    </row>
    <row r="18" spans="2:8" x14ac:dyDescent="0.25">
      <c r="B18" s="10"/>
      <c r="C18" s="10" t="s">
        <v>149</v>
      </c>
      <c r="D18" s="15">
        <v>-1170</v>
      </c>
      <c r="E18" s="15">
        <v>0</v>
      </c>
      <c r="F18" s="15">
        <v>-1170</v>
      </c>
      <c r="G18" s="15">
        <v>-1537</v>
      </c>
      <c r="H18" s="16">
        <v>-1236.4628799999998</v>
      </c>
    </row>
    <row r="19" spans="2:8" x14ac:dyDescent="0.25">
      <c r="B19" s="10"/>
      <c r="C19" s="10" t="s">
        <v>150</v>
      </c>
      <c r="D19" s="15">
        <v>-250</v>
      </c>
      <c r="E19" s="15">
        <v>100</v>
      </c>
      <c r="F19" s="15">
        <v>-350</v>
      </c>
      <c r="G19" s="15">
        <v>-300</v>
      </c>
      <c r="H19" s="16">
        <v>-214.02495999999999</v>
      </c>
    </row>
    <row r="20" spans="2:8" ht="14.4" thickBot="1" x14ac:dyDescent="0.3">
      <c r="B20" s="17"/>
      <c r="C20" s="17" t="s">
        <v>151</v>
      </c>
      <c r="D20" s="15">
        <v>-20</v>
      </c>
      <c r="E20" s="15">
        <v>0</v>
      </c>
      <c r="F20" s="15">
        <v>-20</v>
      </c>
      <c r="G20" s="15">
        <v>-20</v>
      </c>
      <c r="H20" s="16">
        <v>-3.3</v>
      </c>
    </row>
    <row r="21" spans="2:8" ht="14.4" thickBot="1" x14ac:dyDescent="0.3">
      <c r="B21" s="99" t="s">
        <v>152</v>
      </c>
      <c r="C21" s="100"/>
      <c r="D21" s="101">
        <v>-1492</v>
      </c>
      <c r="E21" s="101">
        <v>82</v>
      </c>
      <c r="F21" s="101">
        <v>-1574</v>
      </c>
      <c r="G21" s="101">
        <v>-1857</v>
      </c>
      <c r="H21" s="102">
        <v>-1453.7878399999997</v>
      </c>
    </row>
    <row r="22" spans="2:8" x14ac:dyDescent="0.25">
      <c r="B22" s="46" t="s">
        <v>101</v>
      </c>
      <c r="C22" s="46" t="s">
        <v>153</v>
      </c>
      <c r="D22" s="15">
        <v>-679</v>
      </c>
      <c r="E22" s="15">
        <v>0</v>
      </c>
      <c r="F22" s="15">
        <v>-679</v>
      </c>
      <c r="G22" s="15">
        <v>-612</v>
      </c>
      <c r="H22" s="16">
        <v>-461.50315000000001</v>
      </c>
    </row>
    <row r="23" spans="2:8" x14ac:dyDescent="0.25">
      <c r="B23" s="10"/>
      <c r="C23" s="10" t="s">
        <v>154</v>
      </c>
      <c r="D23" s="15">
        <v>-1056</v>
      </c>
      <c r="E23" s="15">
        <v>0</v>
      </c>
      <c r="F23" s="15">
        <v>-1056</v>
      </c>
      <c r="G23" s="15">
        <v>-983</v>
      </c>
      <c r="H23" s="16">
        <v>-868.36384999999996</v>
      </c>
    </row>
    <row r="24" spans="2:8" x14ac:dyDescent="0.25">
      <c r="B24" s="10"/>
      <c r="C24" s="10" t="s">
        <v>155</v>
      </c>
      <c r="D24" s="15">
        <v>-93984</v>
      </c>
      <c r="E24" s="15">
        <v>6000</v>
      </c>
      <c r="F24" s="15">
        <v>-99984</v>
      </c>
      <c r="G24" s="15">
        <v>-99712</v>
      </c>
      <c r="H24" s="16">
        <v>-95983.354699999996</v>
      </c>
    </row>
    <row r="25" spans="2:8" x14ac:dyDescent="0.25">
      <c r="B25" s="10"/>
      <c r="C25" s="10" t="s">
        <v>156</v>
      </c>
      <c r="D25" s="15">
        <v>-6057</v>
      </c>
      <c r="E25" s="15">
        <v>687</v>
      </c>
      <c r="F25" s="15">
        <v>-6744</v>
      </c>
      <c r="G25" s="15">
        <v>-8380</v>
      </c>
      <c r="H25" s="16">
        <v>-12604.777309999999</v>
      </c>
    </row>
    <row r="26" spans="2:8" x14ac:dyDescent="0.25">
      <c r="B26" s="10"/>
      <c r="C26" s="10" t="s">
        <v>157</v>
      </c>
      <c r="D26" s="15">
        <v>-8641</v>
      </c>
      <c r="E26" s="15">
        <v>0</v>
      </c>
      <c r="F26" s="15">
        <v>-8641</v>
      </c>
      <c r="G26" s="15">
        <v>-8097</v>
      </c>
      <c r="H26" s="16">
        <v>-8090.683790000001</v>
      </c>
    </row>
    <row r="27" spans="2:8" x14ac:dyDescent="0.25">
      <c r="B27" s="10"/>
      <c r="C27" s="10" t="s">
        <v>158</v>
      </c>
      <c r="D27" s="15">
        <v>-19491</v>
      </c>
      <c r="E27" s="15">
        <v>0</v>
      </c>
      <c r="F27" s="15">
        <v>-19491</v>
      </c>
      <c r="G27" s="15">
        <v>-19059</v>
      </c>
      <c r="H27" s="16">
        <v>-17991.62846</v>
      </c>
    </row>
    <row r="28" spans="2:8" x14ac:dyDescent="0.25">
      <c r="B28" s="10"/>
      <c r="C28" s="10" t="s">
        <v>159</v>
      </c>
      <c r="D28" s="15">
        <v>-840</v>
      </c>
      <c r="E28" s="15">
        <v>0</v>
      </c>
      <c r="F28" s="15">
        <v>-840</v>
      </c>
      <c r="G28" s="15">
        <v>-570</v>
      </c>
      <c r="H28" s="16">
        <v>-668.952</v>
      </c>
    </row>
    <row r="29" spans="2:8" x14ac:dyDescent="0.25">
      <c r="B29" s="10"/>
      <c r="C29" s="10" t="s">
        <v>160</v>
      </c>
      <c r="D29" s="15">
        <v>-223</v>
      </c>
      <c r="E29" s="15">
        <v>0</v>
      </c>
      <c r="F29" s="15">
        <v>-223</v>
      </c>
      <c r="G29" s="15">
        <v>-213</v>
      </c>
      <c r="H29" s="16">
        <v>-215.94285999999997</v>
      </c>
    </row>
    <row r="30" spans="2:8" x14ac:dyDescent="0.25">
      <c r="B30" s="10"/>
      <c r="C30" s="10" t="s">
        <v>161</v>
      </c>
      <c r="D30" s="15">
        <v>-115</v>
      </c>
      <c r="E30" s="15">
        <v>0</v>
      </c>
      <c r="F30" s="15">
        <v>-115</v>
      </c>
      <c r="G30" s="15">
        <v>-115</v>
      </c>
      <c r="H30" s="16">
        <v>-86.739260000000002</v>
      </c>
    </row>
    <row r="31" spans="2:8" x14ac:dyDescent="0.25">
      <c r="B31" s="10"/>
      <c r="C31" s="10" t="s">
        <v>162</v>
      </c>
      <c r="D31" s="15">
        <v>-27248</v>
      </c>
      <c r="E31" s="15">
        <v>130</v>
      </c>
      <c r="F31" s="15">
        <v>-27378</v>
      </c>
      <c r="G31" s="15">
        <v>-24403</v>
      </c>
      <c r="H31" s="16">
        <v>-20725.495660000004</v>
      </c>
    </row>
    <row r="32" spans="2:8" x14ac:dyDescent="0.25">
      <c r="B32" s="10"/>
      <c r="C32" s="10" t="s">
        <v>163</v>
      </c>
      <c r="D32" s="15">
        <v>-4321</v>
      </c>
      <c r="E32" s="15">
        <v>0</v>
      </c>
      <c r="F32" s="15">
        <v>-4321</v>
      </c>
      <c r="G32" s="15">
        <v>-4217</v>
      </c>
      <c r="H32" s="16">
        <v>-4486.4966000000004</v>
      </c>
    </row>
    <row r="33" spans="2:8" ht="14.4" thickBot="1" x14ac:dyDescent="0.3">
      <c r="B33" s="17"/>
      <c r="C33" s="17" t="s">
        <v>164</v>
      </c>
      <c r="D33" s="15">
        <v>-82589</v>
      </c>
      <c r="E33" s="15">
        <v>-100</v>
      </c>
      <c r="F33" s="15">
        <v>-82489</v>
      </c>
      <c r="G33" s="15">
        <v>-76262</v>
      </c>
      <c r="H33" s="16">
        <v>-79269.038509999984</v>
      </c>
    </row>
    <row r="34" spans="2:8" ht="14.4" thickBot="1" x14ac:dyDescent="0.3">
      <c r="B34" s="99" t="s">
        <v>165</v>
      </c>
      <c r="C34" s="100"/>
      <c r="D34" s="101">
        <v>-245244</v>
      </c>
      <c r="E34" s="101">
        <v>6717</v>
      </c>
      <c r="F34" s="101">
        <v>-251961</v>
      </c>
      <c r="G34" s="101">
        <v>-242623</v>
      </c>
      <c r="H34" s="102">
        <v>-241452.97615</v>
      </c>
    </row>
    <row r="35" spans="2:8" ht="14.4" thickBot="1" x14ac:dyDescent="0.3">
      <c r="B35" s="103" t="s">
        <v>102</v>
      </c>
      <c r="C35" s="103" t="s">
        <v>102</v>
      </c>
      <c r="D35" s="15">
        <v>-720</v>
      </c>
      <c r="E35" s="15">
        <v>0</v>
      </c>
      <c r="F35" s="15">
        <v>-720</v>
      </c>
      <c r="G35" s="15">
        <v>0</v>
      </c>
      <c r="H35" s="16">
        <v>0</v>
      </c>
    </row>
    <row r="36" spans="2:8" ht="14.4" thickBot="1" x14ac:dyDescent="0.3">
      <c r="B36" s="99" t="s">
        <v>166</v>
      </c>
      <c r="C36" s="100"/>
      <c r="D36" s="101">
        <v>-720</v>
      </c>
      <c r="E36" s="101">
        <v>0</v>
      </c>
      <c r="F36" s="101">
        <v>-720</v>
      </c>
      <c r="G36" s="101">
        <v>0</v>
      </c>
      <c r="H36" s="102">
        <v>0</v>
      </c>
    </row>
    <row r="37" spans="2:8" x14ac:dyDescent="0.25">
      <c r="B37" s="46" t="s">
        <v>103</v>
      </c>
      <c r="C37" s="46" t="s">
        <v>167</v>
      </c>
      <c r="D37" s="15">
        <v>-40</v>
      </c>
      <c r="E37" s="15">
        <v>0</v>
      </c>
      <c r="F37" s="15">
        <v>-40</v>
      </c>
      <c r="G37" s="15">
        <v>-40</v>
      </c>
      <c r="H37" s="16">
        <v>-39.884269999999994</v>
      </c>
    </row>
    <row r="38" spans="2:8" x14ac:dyDescent="0.25">
      <c r="B38" s="10"/>
      <c r="C38" s="10" t="s">
        <v>168</v>
      </c>
      <c r="D38" s="15">
        <v>-386700</v>
      </c>
      <c r="E38" s="15">
        <v>51900</v>
      </c>
      <c r="F38" s="15">
        <v>-438600</v>
      </c>
      <c r="G38" s="15">
        <v>-415700</v>
      </c>
      <c r="H38" s="16">
        <v>-410483.85083999997</v>
      </c>
    </row>
    <row r="39" spans="2:8" ht="14.4" thickBot="1" x14ac:dyDescent="0.3">
      <c r="B39" s="17"/>
      <c r="C39" s="17" t="s">
        <v>169</v>
      </c>
      <c r="D39" s="15">
        <v>-36030</v>
      </c>
      <c r="E39" s="15">
        <v>-36000</v>
      </c>
      <c r="F39" s="15">
        <v>-30</v>
      </c>
      <c r="G39" s="15">
        <v>-45</v>
      </c>
      <c r="H39" s="16">
        <v>-51.107999999999997</v>
      </c>
    </row>
    <row r="40" spans="2:8" ht="14.4" thickBot="1" x14ac:dyDescent="0.3">
      <c r="B40" s="99" t="s">
        <v>170</v>
      </c>
      <c r="C40" s="100"/>
      <c r="D40" s="101">
        <v>-422770</v>
      </c>
      <c r="E40" s="101">
        <v>15900</v>
      </c>
      <c r="F40" s="101">
        <v>-438670</v>
      </c>
      <c r="G40" s="101">
        <v>-415785</v>
      </c>
      <c r="H40" s="102">
        <v>-410574.84310999996</v>
      </c>
    </row>
    <row r="41" spans="2:8" x14ac:dyDescent="0.25">
      <c r="B41" s="46" t="s">
        <v>104</v>
      </c>
      <c r="C41" s="46" t="s">
        <v>171</v>
      </c>
      <c r="D41" s="15">
        <v>-210</v>
      </c>
      <c r="E41" s="15">
        <v>0</v>
      </c>
      <c r="F41" s="15">
        <v>-210</v>
      </c>
      <c r="G41" s="15">
        <v>-210</v>
      </c>
      <c r="H41" s="16">
        <v>-28.92</v>
      </c>
    </row>
    <row r="42" spans="2:8" x14ac:dyDescent="0.25">
      <c r="B42" s="10"/>
      <c r="C42" s="10" t="s">
        <v>172</v>
      </c>
      <c r="D42" s="15">
        <v>-50</v>
      </c>
      <c r="E42" s="15">
        <v>0</v>
      </c>
      <c r="F42" s="15">
        <v>-50</v>
      </c>
      <c r="G42" s="15">
        <v>-50</v>
      </c>
      <c r="H42" s="16">
        <v>-29.443000000000001</v>
      </c>
    </row>
    <row r="43" spans="2:8" ht="14.4" thickBot="1" x14ac:dyDescent="0.3">
      <c r="B43" s="17"/>
      <c r="C43" s="17" t="s">
        <v>173</v>
      </c>
      <c r="D43" s="15">
        <v>-336</v>
      </c>
      <c r="E43" s="15">
        <v>0</v>
      </c>
      <c r="F43" s="15">
        <v>-336</v>
      </c>
      <c r="G43" s="15">
        <v>-389</v>
      </c>
      <c r="H43" s="16">
        <v>-365.74</v>
      </c>
    </row>
    <row r="44" spans="2:8" ht="14.4" thickBot="1" x14ac:dyDescent="0.3">
      <c r="B44" s="99" t="s">
        <v>174</v>
      </c>
      <c r="C44" s="100"/>
      <c r="D44" s="101">
        <v>-596</v>
      </c>
      <c r="E44" s="101">
        <v>0</v>
      </c>
      <c r="F44" s="101">
        <v>-596</v>
      </c>
      <c r="G44" s="101">
        <v>-649</v>
      </c>
      <c r="H44" s="102">
        <v>-424.10300000000001</v>
      </c>
    </row>
    <row r="45" spans="2:8" ht="14.4" thickBot="1" x14ac:dyDescent="0.3">
      <c r="B45" s="103" t="s">
        <v>105</v>
      </c>
      <c r="C45" s="103" t="s">
        <v>175</v>
      </c>
      <c r="D45" s="15">
        <v>-79</v>
      </c>
      <c r="E45" s="15">
        <v>0</v>
      </c>
      <c r="F45" s="15">
        <v>-79</v>
      </c>
      <c r="G45" s="15">
        <v>-79</v>
      </c>
      <c r="H45" s="16">
        <v>-82.830999999999989</v>
      </c>
    </row>
    <row r="46" spans="2:8" ht="14.4" thickBot="1" x14ac:dyDescent="0.3">
      <c r="B46" s="99" t="s">
        <v>176</v>
      </c>
      <c r="C46" s="100"/>
      <c r="D46" s="101">
        <v>-79</v>
      </c>
      <c r="E46" s="101">
        <v>0</v>
      </c>
      <c r="F46" s="101">
        <v>-79</v>
      </c>
      <c r="G46" s="101">
        <v>-79</v>
      </c>
      <c r="H46" s="102">
        <v>-82.830999999999989</v>
      </c>
    </row>
    <row r="47" spans="2:8" x14ac:dyDescent="0.25">
      <c r="B47" s="46" t="s">
        <v>106</v>
      </c>
      <c r="C47" s="46" t="s">
        <v>177</v>
      </c>
      <c r="D47" s="15">
        <v>-13531</v>
      </c>
      <c r="E47" s="15">
        <v>-100</v>
      </c>
      <c r="F47" s="15">
        <v>-13431</v>
      </c>
      <c r="G47" s="15">
        <v>-15515.999999999998</v>
      </c>
      <c r="H47" s="16">
        <v>-7866.4220999999998</v>
      </c>
    </row>
    <row r="48" spans="2:8" x14ac:dyDescent="0.25">
      <c r="B48" s="10"/>
      <c r="C48" s="10" t="s">
        <v>124</v>
      </c>
      <c r="D48" s="15">
        <v>-1180</v>
      </c>
      <c r="E48" s="15">
        <v>250</v>
      </c>
      <c r="F48" s="15">
        <v>-1430</v>
      </c>
      <c r="G48" s="15">
        <v>-1350</v>
      </c>
      <c r="H48" s="16">
        <v>-394.54133999999993</v>
      </c>
    </row>
    <row r="49" spans="2:8" x14ac:dyDescent="0.25">
      <c r="B49" s="10"/>
      <c r="C49" s="10" t="s">
        <v>178</v>
      </c>
      <c r="D49" s="15">
        <v>-2665</v>
      </c>
      <c r="E49" s="15">
        <v>350</v>
      </c>
      <c r="F49" s="15">
        <v>-3015</v>
      </c>
      <c r="G49" s="15">
        <v>-2900</v>
      </c>
      <c r="H49" s="16">
        <v>-2510.703</v>
      </c>
    </row>
    <row r="50" spans="2:8" x14ac:dyDescent="0.25">
      <c r="B50" s="10"/>
      <c r="C50" s="10" t="s">
        <v>127</v>
      </c>
      <c r="D50" s="15">
        <v>-20654</v>
      </c>
      <c r="E50" s="15">
        <v>0</v>
      </c>
      <c r="F50" s="15">
        <v>-20654</v>
      </c>
      <c r="G50" s="15">
        <v>-17412</v>
      </c>
      <c r="H50" s="16">
        <v>-11998.155000000001</v>
      </c>
    </row>
    <row r="51" spans="2:8" ht="14.4" thickBot="1" x14ac:dyDescent="0.3">
      <c r="B51" s="17"/>
      <c r="C51" s="17" t="s">
        <v>131</v>
      </c>
      <c r="D51" s="15">
        <v>-3150</v>
      </c>
      <c r="E51" s="15">
        <v>0</v>
      </c>
      <c r="F51" s="15">
        <v>-3150</v>
      </c>
      <c r="G51" s="15">
        <v>-5124</v>
      </c>
      <c r="H51" s="16">
        <v>-4258.8874699999997</v>
      </c>
    </row>
    <row r="52" spans="2:8" ht="14.4" thickBot="1" x14ac:dyDescent="0.3">
      <c r="B52" s="99" t="s">
        <v>179</v>
      </c>
      <c r="C52" s="100"/>
      <c r="D52" s="101">
        <v>-41180</v>
      </c>
      <c r="E52" s="101">
        <v>500</v>
      </c>
      <c r="F52" s="101">
        <v>-41680</v>
      </c>
      <c r="G52" s="101">
        <v>-42302</v>
      </c>
      <c r="H52" s="102">
        <v>-27028.708910000001</v>
      </c>
    </row>
    <row r="53" spans="2:8" ht="41.4" x14ac:dyDescent="0.25">
      <c r="B53" s="104" t="s">
        <v>107</v>
      </c>
      <c r="C53" s="46" t="s">
        <v>180</v>
      </c>
      <c r="D53" s="15">
        <v>-7983</v>
      </c>
      <c r="E53" s="15">
        <v>0</v>
      </c>
      <c r="F53" s="15">
        <v>-7983</v>
      </c>
      <c r="G53" s="15">
        <v>-7683</v>
      </c>
      <c r="H53" s="16">
        <v>-7360.8630000000003</v>
      </c>
    </row>
    <row r="54" spans="2:8" x14ac:dyDescent="0.25">
      <c r="B54" s="105"/>
      <c r="C54" s="10" t="s">
        <v>181</v>
      </c>
      <c r="D54" s="15">
        <v>-468</v>
      </c>
      <c r="E54" s="15">
        <v>-100</v>
      </c>
      <c r="F54" s="15">
        <v>-368</v>
      </c>
      <c r="G54" s="15">
        <v>-153</v>
      </c>
      <c r="H54" s="16">
        <v>-260.9144</v>
      </c>
    </row>
    <row r="55" spans="2:8" x14ac:dyDescent="0.25">
      <c r="B55" s="105"/>
      <c r="C55" s="10" t="s">
        <v>182</v>
      </c>
      <c r="D55" s="15">
        <v>-1620</v>
      </c>
      <c r="E55" s="15">
        <v>0</v>
      </c>
      <c r="F55" s="15">
        <v>-1620</v>
      </c>
      <c r="G55" s="15">
        <v>-1075</v>
      </c>
      <c r="H55" s="16">
        <v>-1000.355</v>
      </c>
    </row>
    <row r="56" spans="2:8" x14ac:dyDescent="0.25">
      <c r="B56" s="105"/>
      <c r="C56" s="10" t="s">
        <v>183</v>
      </c>
      <c r="D56" s="15">
        <v>-1374</v>
      </c>
      <c r="E56" s="15">
        <v>-50</v>
      </c>
      <c r="F56" s="15">
        <v>-1324</v>
      </c>
      <c r="G56" s="15">
        <v>-1300</v>
      </c>
      <c r="H56" s="16">
        <v>-1440.7951</v>
      </c>
    </row>
    <row r="57" spans="2:8" x14ac:dyDescent="0.25">
      <c r="B57" s="105"/>
      <c r="C57" s="10" t="s">
        <v>184</v>
      </c>
      <c r="D57" s="15">
        <v>-10363</v>
      </c>
      <c r="E57" s="15">
        <v>0</v>
      </c>
      <c r="F57" s="15">
        <v>-10363</v>
      </c>
      <c r="G57" s="15">
        <v>-8898</v>
      </c>
      <c r="H57" s="16">
        <v>-8584.8983399999997</v>
      </c>
    </row>
    <row r="58" spans="2:8" ht="27.6" x14ac:dyDescent="0.25">
      <c r="B58" s="105"/>
      <c r="C58" s="105" t="s">
        <v>185</v>
      </c>
      <c r="D58" s="15">
        <v>-27838</v>
      </c>
      <c r="E58" s="15">
        <v>-427</v>
      </c>
      <c r="F58" s="15">
        <v>-27411</v>
      </c>
      <c r="G58" s="15">
        <v>-25611</v>
      </c>
      <c r="H58" s="16">
        <v>-26022.661</v>
      </c>
    </row>
    <row r="59" spans="2:8" x14ac:dyDescent="0.25">
      <c r="B59" s="105"/>
      <c r="C59" s="10" t="s">
        <v>186</v>
      </c>
      <c r="D59" s="15">
        <v>-4046</v>
      </c>
      <c r="E59" s="15">
        <v>-376</v>
      </c>
      <c r="F59" s="15">
        <v>-3670</v>
      </c>
      <c r="G59" s="15">
        <v>-3345</v>
      </c>
      <c r="H59" s="16">
        <v>-3193.5665899999999</v>
      </c>
    </row>
    <row r="60" spans="2:8" x14ac:dyDescent="0.25">
      <c r="B60" s="105"/>
      <c r="C60" s="10" t="s">
        <v>187</v>
      </c>
      <c r="D60" s="15">
        <v>-9950</v>
      </c>
      <c r="E60" s="15">
        <v>0</v>
      </c>
      <c r="F60" s="15">
        <v>-9950</v>
      </c>
      <c r="G60" s="15">
        <v>-8610</v>
      </c>
      <c r="H60" s="16">
        <v>-8850.0211099999997</v>
      </c>
    </row>
    <row r="61" spans="2:8" ht="14.4" thickBot="1" x14ac:dyDescent="0.3">
      <c r="B61" s="106"/>
      <c r="C61" s="17" t="s">
        <v>188</v>
      </c>
      <c r="D61" s="15">
        <v>-975</v>
      </c>
      <c r="E61" s="15">
        <v>0</v>
      </c>
      <c r="F61" s="15">
        <v>-975</v>
      </c>
      <c r="G61" s="15">
        <v>-780</v>
      </c>
      <c r="H61" s="16">
        <v>-826.77300000000002</v>
      </c>
    </row>
    <row r="62" spans="2:8" ht="14.4" thickBot="1" x14ac:dyDescent="0.3">
      <c r="B62" s="99" t="s">
        <v>189</v>
      </c>
      <c r="C62" s="100"/>
      <c r="D62" s="101">
        <v>-64617</v>
      </c>
      <c r="E62" s="101">
        <v>-953</v>
      </c>
      <c r="F62" s="101">
        <v>-63664</v>
      </c>
      <c r="G62" s="101">
        <v>-57455</v>
      </c>
      <c r="H62" s="102">
        <v>-57540.847540000002</v>
      </c>
    </row>
    <row r="63" spans="2:8" ht="14.4" thickBot="1" x14ac:dyDescent="0.3">
      <c r="B63" s="103" t="s">
        <v>108</v>
      </c>
      <c r="C63" s="103" t="s">
        <v>190</v>
      </c>
      <c r="D63" s="15">
        <v>-265</v>
      </c>
      <c r="E63" s="15">
        <v>0</v>
      </c>
      <c r="F63" s="15">
        <v>-265</v>
      </c>
      <c r="G63" s="15">
        <v>-245</v>
      </c>
      <c r="H63" s="16">
        <v>-376.60900000000004</v>
      </c>
    </row>
    <row r="64" spans="2:8" ht="14.4" thickBot="1" x14ac:dyDescent="0.3">
      <c r="B64" s="99" t="s">
        <v>191</v>
      </c>
      <c r="C64" s="100"/>
      <c r="D64" s="101">
        <v>-265</v>
      </c>
      <c r="E64" s="101">
        <v>0</v>
      </c>
      <c r="F64" s="101">
        <v>-265</v>
      </c>
      <c r="G64" s="101">
        <v>-245</v>
      </c>
      <c r="H64" s="102">
        <v>-376.60900000000004</v>
      </c>
    </row>
    <row r="65" spans="2:8" ht="14.4" thickBot="1" x14ac:dyDescent="0.3">
      <c r="B65" s="103" t="s">
        <v>109</v>
      </c>
      <c r="C65" s="103" t="s">
        <v>192</v>
      </c>
      <c r="D65" s="15">
        <v>-80</v>
      </c>
      <c r="E65" s="15">
        <v>0</v>
      </c>
      <c r="F65" s="15">
        <v>-80</v>
      </c>
      <c r="G65" s="15">
        <v>-80</v>
      </c>
      <c r="H65" s="16">
        <v>0</v>
      </c>
    </row>
    <row r="66" spans="2:8" ht="14.4" thickBot="1" x14ac:dyDescent="0.3">
      <c r="B66" s="99" t="s">
        <v>193</v>
      </c>
      <c r="C66" s="100"/>
      <c r="D66" s="101">
        <v>-80</v>
      </c>
      <c r="E66" s="101">
        <v>0</v>
      </c>
      <c r="F66" s="101">
        <v>-80</v>
      </c>
      <c r="G66" s="101">
        <v>-80</v>
      </c>
      <c r="H66" s="102">
        <v>0</v>
      </c>
    </row>
    <row r="67" spans="2:8" x14ac:dyDescent="0.25">
      <c r="B67" s="46" t="s">
        <v>110</v>
      </c>
      <c r="C67" s="46" t="s">
        <v>194</v>
      </c>
      <c r="D67" s="15">
        <v>-35</v>
      </c>
      <c r="E67" s="15">
        <v>37</v>
      </c>
      <c r="F67" s="15">
        <v>-72</v>
      </c>
      <c r="G67" s="15">
        <v>-72</v>
      </c>
      <c r="H67" s="16">
        <v>-31.805</v>
      </c>
    </row>
    <row r="68" spans="2:8" x14ac:dyDescent="0.25">
      <c r="B68" s="10"/>
      <c r="C68" s="10" t="s">
        <v>195</v>
      </c>
      <c r="D68" s="15">
        <v>-3384</v>
      </c>
      <c r="E68" s="15">
        <v>741</v>
      </c>
      <c r="F68" s="15">
        <v>-4125</v>
      </c>
      <c r="G68" s="15">
        <v>-5000</v>
      </c>
      <c r="H68" s="16">
        <v>-3410.4085899999995</v>
      </c>
    </row>
    <row r="69" spans="2:8" x14ac:dyDescent="0.25">
      <c r="B69" s="10"/>
      <c r="C69" s="10" t="s">
        <v>196</v>
      </c>
      <c r="D69" s="15">
        <v>-1703</v>
      </c>
      <c r="E69" s="15">
        <v>797</v>
      </c>
      <c r="F69" s="15">
        <v>-2500</v>
      </c>
      <c r="G69" s="15">
        <v>-2550</v>
      </c>
      <c r="H69" s="16">
        <v>-2295.9001600000001</v>
      </c>
    </row>
    <row r="70" spans="2:8" x14ac:dyDescent="0.25">
      <c r="B70" s="10"/>
      <c r="C70" s="10" t="s">
        <v>197</v>
      </c>
      <c r="D70" s="15">
        <v>-4410</v>
      </c>
      <c r="E70" s="15">
        <v>2458</v>
      </c>
      <c r="F70" s="15">
        <v>-6868</v>
      </c>
      <c r="G70" s="15">
        <v>-6550</v>
      </c>
      <c r="H70" s="16">
        <v>-6418.1589700000004</v>
      </c>
    </row>
    <row r="71" spans="2:8" x14ac:dyDescent="0.25">
      <c r="B71" s="10"/>
      <c r="C71" s="10" t="s">
        <v>198</v>
      </c>
      <c r="D71" s="15">
        <v>-295</v>
      </c>
      <c r="E71" s="15">
        <v>100</v>
      </c>
      <c r="F71" s="15">
        <v>-395</v>
      </c>
      <c r="G71" s="15">
        <v>-395</v>
      </c>
      <c r="H71" s="16">
        <v>-379.31900000000002</v>
      </c>
    </row>
    <row r="72" spans="2:8" x14ac:dyDescent="0.25">
      <c r="B72" s="10"/>
      <c r="C72" s="10" t="s">
        <v>199</v>
      </c>
      <c r="D72" s="15">
        <v>-1139</v>
      </c>
      <c r="E72" s="15">
        <v>94</v>
      </c>
      <c r="F72" s="15">
        <v>-1233</v>
      </c>
      <c r="G72" s="15">
        <v>-1233</v>
      </c>
      <c r="H72" s="16">
        <v>-810.09640000000002</v>
      </c>
    </row>
    <row r="73" spans="2:8" x14ac:dyDescent="0.25">
      <c r="B73" s="10"/>
      <c r="C73" s="10" t="s">
        <v>200</v>
      </c>
      <c r="D73" s="15">
        <v>-1443</v>
      </c>
      <c r="E73" s="15">
        <v>0</v>
      </c>
      <c r="F73" s="15">
        <v>-1443</v>
      </c>
      <c r="G73" s="15">
        <v>-850</v>
      </c>
      <c r="H73" s="16">
        <v>-954.97693000000004</v>
      </c>
    </row>
    <row r="74" spans="2:8" x14ac:dyDescent="0.25">
      <c r="B74" s="10"/>
      <c r="C74" s="10" t="s">
        <v>201</v>
      </c>
      <c r="D74" s="15">
        <v>-7514</v>
      </c>
      <c r="E74" s="15">
        <v>2591</v>
      </c>
      <c r="F74" s="15">
        <v>-10105</v>
      </c>
      <c r="G74" s="15">
        <v>-9001</v>
      </c>
      <c r="H74" s="16">
        <v>-8845.6201099999998</v>
      </c>
    </row>
    <row r="75" spans="2:8" ht="14.4" thickBot="1" x14ac:dyDescent="0.3">
      <c r="B75" s="17"/>
      <c r="C75" s="17" t="s">
        <v>202</v>
      </c>
      <c r="D75" s="15">
        <v>-112</v>
      </c>
      <c r="E75" s="15">
        <v>34</v>
      </c>
      <c r="F75" s="15">
        <v>-146</v>
      </c>
      <c r="G75" s="15">
        <v>-146</v>
      </c>
      <c r="H75" s="16">
        <v>-145.3843</v>
      </c>
    </row>
    <row r="76" spans="2:8" ht="14.4" thickBot="1" x14ac:dyDescent="0.3">
      <c r="B76" s="99" t="s">
        <v>203</v>
      </c>
      <c r="C76" s="100"/>
      <c r="D76" s="101">
        <v>-20035</v>
      </c>
      <c r="E76" s="101">
        <v>6852</v>
      </c>
      <c r="F76" s="101">
        <v>-26887</v>
      </c>
      <c r="G76" s="101">
        <v>-25797</v>
      </c>
      <c r="H76" s="102">
        <v>-23291.669460000001</v>
      </c>
    </row>
    <row r="77" spans="2:8" ht="14.4" thickBot="1" x14ac:dyDescent="0.3">
      <c r="B77" s="103" t="s">
        <v>111</v>
      </c>
      <c r="C77" s="103" t="s">
        <v>204</v>
      </c>
      <c r="D77" s="15">
        <v>-1256</v>
      </c>
      <c r="E77" s="15">
        <v>192</v>
      </c>
      <c r="F77" s="15">
        <v>-1448</v>
      </c>
      <c r="G77" s="15">
        <v>-1451</v>
      </c>
      <c r="H77" s="16">
        <v>-1358.3727600000002</v>
      </c>
    </row>
    <row r="78" spans="2:8" ht="14.4" thickBot="1" x14ac:dyDescent="0.3">
      <c r="B78" s="99" t="s">
        <v>205</v>
      </c>
      <c r="C78" s="100"/>
      <c r="D78" s="101">
        <v>-1256</v>
      </c>
      <c r="E78" s="101">
        <v>192</v>
      </c>
      <c r="F78" s="101">
        <v>-1448</v>
      </c>
      <c r="G78" s="101">
        <v>-1451</v>
      </c>
      <c r="H78" s="102">
        <v>-1358.3727600000002</v>
      </c>
    </row>
    <row r="79" spans="2:8" ht="14.4" thickBot="1" x14ac:dyDescent="0.3">
      <c r="B79" s="107" t="s">
        <v>16</v>
      </c>
      <c r="C79" s="108"/>
      <c r="D79" s="109">
        <v>-847612</v>
      </c>
      <c r="E79" s="109">
        <v>35945</v>
      </c>
      <c r="F79" s="109">
        <v>-883557</v>
      </c>
      <c r="G79" s="109">
        <v>-843432</v>
      </c>
      <c r="H79" s="110">
        <v>-814914.89278000011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rowBreaks count="1" manualBreakCount="1">
    <brk id="4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3B146-9AC5-48DC-A5A3-698A8826823A}">
  <sheetPr>
    <tabColor rgb="FFE739C6"/>
  </sheetPr>
  <dimension ref="A1:H118"/>
  <sheetViews>
    <sheetView rightToLeft="1" workbookViewId="0">
      <selection activeCell="I7" sqref="I7:I8"/>
    </sheetView>
  </sheetViews>
  <sheetFormatPr defaultRowHeight="13.8" x14ac:dyDescent="0.25"/>
  <cols>
    <col min="1" max="1" width="1.296875" style="3" customWidth="1"/>
    <col min="2" max="2" width="13.09765625" style="123" customWidth="1"/>
    <col min="3" max="3" width="24.09765625" customWidth="1"/>
    <col min="4" max="4" width="11.796875" customWidth="1"/>
    <col min="5" max="5" width="10.5" customWidth="1"/>
    <col min="6" max="8" width="10.296875" customWidth="1"/>
  </cols>
  <sheetData>
    <row r="1" spans="1:8" ht="16.2" customHeight="1" x14ac:dyDescent="0.3">
      <c r="A1" s="4"/>
      <c r="D1" s="67"/>
      <c r="E1" s="67"/>
      <c r="F1" s="3"/>
      <c r="H1" s="4" t="s">
        <v>206</v>
      </c>
    </row>
    <row r="2" spans="1:8" hidden="1" x14ac:dyDescent="0.25">
      <c r="B2" s="123" t="s">
        <v>2</v>
      </c>
      <c r="C2" s="5" t="s">
        <v>10</v>
      </c>
      <c r="D2" s="67"/>
      <c r="E2" s="67"/>
      <c r="F2" s="3"/>
      <c r="H2" s="3"/>
    </row>
    <row r="3" spans="1:8" ht="15.6" customHeight="1" thickBot="1" x14ac:dyDescent="0.3">
      <c r="A3" s="23"/>
      <c r="D3" s="67"/>
      <c r="E3" s="67"/>
      <c r="F3" s="3"/>
      <c r="H3" s="6" t="s">
        <v>18</v>
      </c>
    </row>
    <row r="4" spans="1:8" ht="14.4" hidden="1" thickBot="1" x14ac:dyDescent="0.3">
      <c r="A4"/>
      <c r="D4" s="9" t="s">
        <v>1</v>
      </c>
      <c r="E4" s="9"/>
      <c r="F4" s="9"/>
      <c r="G4" s="9"/>
      <c r="H4" s="9"/>
    </row>
    <row r="5" spans="1:8" ht="31.2" customHeight="1" thickBot="1" x14ac:dyDescent="0.3">
      <c r="A5"/>
      <c r="B5" s="111" t="s">
        <v>95</v>
      </c>
      <c r="C5" s="111" t="s">
        <v>136</v>
      </c>
      <c r="D5" s="85" t="s">
        <v>4</v>
      </c>
      <c r="E5" s="112" t="s">
        <v>20</v>
      </c>
      <c r="F5" s="113" t="s">
        <v>34</v>
      </c>
      <c r="G5" s="244" t="s">
        <v>7</v>
      </c>
      <c r="H5" s="246" t="s">
        <v>1462</v>
      </c>
    </row>
    <row r="6" spans="1:8" ht="16.95" customHeight="1" x14ac:dyDescent="0.25">
      <c r="A6"/>
      <c r="B6" s="105" t="s">
        <v>97</v>
      </c>
      <c r="C6" s="46" t="s">
        <v>97</v>
      </c>
      <c r="D6" s="88">
        <v>18151</v>
      </c>
      <c r="E6" s="114">
        <v>-2610</v>
      </c>
      <c r="F6" s="29">
        <v>20761</v>
      </c>
      <c r="G6" s="223">
        <v>21479</v>
      </c>
      <c r="H6" s="16">
        <v>21240.731070000002</v>
      </c>
    </row>
    <row r="7" spans="1:8" ht="16.95" customHeight="1" x14ac:dyDescent="0.25">
      <c r="A7"/>
      <c r="B7" s="105"/>
      <c r="C7" s="10" t="s">
        <v>207</v>
      </c>
      <c r="D7" s="29">
        <v>1643</v>
      </c>
      <c r="E7" s="30">
        <v>-112</v>
      </c>
      <c r="F7" s="29">
        <v>1755</v>
      </c>
      <c r="G7" s="223">
        <v>1485</v>
      </c>
      <c r="H7" s="16">
        <v>1834.6446100000001</v>
      </c>
    </row>
    <row r="8" spans="1:8" ht="16.95" customHeight="1" x14ac:dyDescent="0.25">
      <c r="A8"/>
      <c r="B8" s="105"/>
      <c r="C8" s="10" t="s">
        <v>137</v>
      </c>
      <c r="D8" s="29">
        <v>788</v>
      </c>
      <c r="E8" s="30">
        <v>-14</v>
      </c>
      <c r="F8" s="29">
        <v>802</v>
      </c>
      <c r="G8" s="223">
        <v>1042</v>
      </c>
      <c r="H8" s="16">
        <v>573.42902000000004</v>
      </c>
    </row>
    <row r="9" spans="1:8" ht="16.95" customHeight="1" x14ac:dyDescent="0.25">
      <c r="A9"/>
      <c r="B9" s="105"/>
      <c r="C9" s="10" t="s">
        <v>138</v>
      </c>
      <c r="D9" s="29">
        <v>9221</v>
      </c>
      <c r="E9" s="30">
        <v>-639</v>
      </c>
      <c r="F9" s="29">
        <v>9860</v>
      </c>
      <c r="G9" s="223">
        <v>9485</v>
      </c>
      <c r="H9" s="16">
        <v>9113.0467800000006</v>
      </c>
    </row>
    <row r="10" spans="1:8" ht="16.95" customHeight="1" thickBot="1" x14ac:dyDescent="0.3">
      <c r="A10"/>
      <c r="B10" s="106"/>
      <c r="C10" s="10" t="s">
        <v>208</v>
      </c>
      <c r="D10" s="29">
        <v>273</v>
      </c>
      <c r="E10" s="30">
        <v>-3</v>
      </c>
      <c r="F10" s="29">
        <v>276</v>
      </c>
      <c r="G10" s="223">
        <v>265</v>
      </c>
      <c r="H10" s="16">
        <v>249.71672999999998</v>
      </c>
    </row>
    <row r="11" spans="1:8" ht="16.95" customHeight="1" thickBot="1" x14ac:dyDescent="0.3">
      <c r="A11"/>
      <c r="B11" s="215" t="s">
        <v>139</v>
      </c>
      <c r="C11" s="60"/>
      <c r="D11" s="62">
        <v>30076</v>
      </c>
      <c r="E11" s="115">
        <v>-3378</v>
      </c>
      <c r="F11" s="62">
        <v>33454</v>
      </c>
      <c r="G11" s="229">
        <v>33756</v>
      </c>
      <c r="H11" s="232">
        <v>33011.568209999998</v>
      </c>
    </row>
    <row r="12" spans="1:8" ht="16.95" customHeight="1" thickBot="1" x14ac:dyDescent="0.3">
      <c r="A12"/>
      <c r="B12" s="106" t="s">
        <v>98</v>
      </c>
      <c r="C12" s="116" t="s">
        <v>8</v>
      </c>
      <c r="D12" s="29">
        <v>9013</v>
      </c>
      <c r="E12" s="30">
        <v>-582</v>
      </c>
      <c r="F12" s="29">
        <v>9595</v>
      </c>
      <c r="G12" s="223">
        <v>9555</v>
      </c>
      <c r="H12" s="16">
        <v>9944.6223800000007</v>
      </c>
    </row>
    <row r="13" spans="1:8" ht="16.95" customHeight="1" thickBot="1" x14ac:dyDescent="0.3">
      <c r="A13"/>
      <c r="B13" s="215" t="s">
        <v>140</v>
      </c>
      <c r="C13" s="60"/>
      <c r="D13" s="62">
        <v>9013</v>
      </c>
      <c r="E13" s="115">
        <v>-582</v>
      </c>
      <c r="F13" s="62">
        <v>9595</v>
      </c>
      <c r="G13" s="229">
        <v>9555</v>
      </c>
      <c r="H13" s="232">
        <v>9944.6223800000007</v>
      </c>
    </row>
    <row r="14" spans="1:8" ht="16.95" customHeight="1" x14ac:dyDescent="0.25">
      <c r="A14"/>
      <c r="B14" s="105" t="s">
        <v>99</v>
      </c>
      <c r="C14" s="117" t="s">
        <v>141</v>
      </c>
      <c r="D14" s="29">
        <v>1773</v>
      </c>
      <c r="E14" s="30">
        <v>0</v>
      </c>
      <c r="F14" s="29">
        <v>1773</v>
      </c>
      <c r="G14" s="223">
        <v>2273</v>
      </c>
      <c r="H14" s="16">
        <v>2210.1372100000003</v>
      </c>
    </row>
    <row r="15" spans="1:8" ht="16.95" customHeight="1" x14ac:dyDescent="0.25">
      <c r="A15"/>
      <c r="B15" s="105"/>
      <c r="C15" s="10" t="s">
        <v>209</v>
      </c>
      <c r="D15" s="29">
        <v>0</v>
      </c>
      <c r="E15" s="30">
        <v>0</v>
      </c>
      <c r="F15" s="29">
        <v>0</v>
      </c>
      <c r="G15" s="223">
        <v>0</v>
      </c>
      <c r="H15" s="16">
        <v>0</v>
      </c>
    </row>
    <row r="16" spans="1:8" ht="16.95" customHeight="1" x14ac:dyDescent="0.25">
      <c r="A16"/>
      <c r="B16" s="105"/>
      <c r="C16" s="10" t="s">
        <v>210</v>
      </c>
      <c r="D16" s="29">
        <v>3879</v>
      </c>
      <c r="E16" s="30">
        <v>-50</v>
      </c>
      <c r="F16" s="29">
        <v>3929</v>
      </c>
      <c r="G16" s="223">
        <v>4389</v>
      </c>
      <c r="H16" s="16">
        <v>3801.2961200000004</v>
      </c>
    </row>
    <row r="17" spans="1:8" ht="16.95" customHeight="1" x14ac:dyDescent="0.25">
      <c r="A17"/>
      <c r="B17" s="105"/>
      <c r="C17" s="10" t="s">
        <v>142</v>
      </c>
      <c r="D17" s="29">
        <v>4407</v>
      </c>
      <c r="E17" s="30">
        <v>-574</v>
      </c>
      <c r="F17" s="29">
        <v>4981</v>
      </c>
      <c r="G17" s="223">
        <v>4021</v>
      </c>
      <c r="H17" s="16">
        <v>4257.7984999999999</v>
      </c>
    </row>
    <row r="18" spans="1:8" ht="16.95" customHeight="1" x14ac:dyDescent="0.25">
      <c r="A18"/>
      <c r="B18" s="105"/>
      <c r="C18" s="10" t="s">
        <v>143</v>
      </c>
      <c r="D18" s="29">
        <v>4671</v>
      </c>
      <c r="E18" s="30">
        <v>-51</v>
      </c>
      <c r="F18" s="29">
        <v>4722</v>
      </c>
      <c r="G18" s="223">
        <v>4354</v>
      </c>
      <c r="H18" s="16">
        <v>4203.6790899999996</v>
      </c>
    </row>
    <row r="19" spans="1:8" ht="16.95" customHeight="1" x14ac:dyDescent="0.25">
      <c r="A19"/>
      <c r="B19" s="105"/>
      <c r="C19" s="10" t="s">
        <v>144</v>
      </c>
      <c r="D19" s="29">
        <v>1474</v>
      </c>
      <c r="E19" s="30">
        <v>-52</v>
      </c>
      <c r="F19" s="29">
        <v>1526</v>
      </c>
      <c r="G19" s="223">
        <v>1355</v>
      </c>
      <c r="H19" s="16">
        <v>1278.2191700000003</v>
      </c>
    </row>
    <row r="20" spans="1:8" ht="16.95" customHeight="1" x14ac:dyDescent="0.25">
      <c r="A20"/>
      <c r="B20" s="105"/>
      <c r="C20" s="10" t="s">
        <v>145</v>
      </c>
      <c r="D20" s="29">
        <v>937</v>
      </c>
      <c r="E20" s="30">
        <v>-58</v>
      </c>
      <c r="F20" s="29">
        <v>995</v>
      </c>
      <c r="G20" s="223">
        <v>972</v>
      </c>
      <c r="H20" s="16">
        <v>923.81142000000011</v>
      </c>
    </row>
    <row r="21" spans="1:8" ht="16.95" customHeight="1" x14ac:dyDescent="0.25">
      <c r="A21"/>
      <c r="B21" s="105"/>
      <c r="C21" s="10" t="s">
        <v>211</v>
      </c>
      <c r="D21" s="29">
        <v>1059</v>
      </c>
      <c r="E21" s="30">
        <v>-18</v>
      </c>
      <c r="F21" s="29">
        <v>1077</v>
      </c>
      <c r="G21" s="223"/>
      <c r="H21" s="16"/>
    </row>
    <row r="22" spans="1:8" ht="16.95" customHeight="1" x14ac:dyDescent="0.25">
      <c r="A22"/>
      <c r="B22" s="105"/>
      <c r="C22" s="10" t="s">
        <v>146</v>
      </c>
      <c r="D22" s="29">
        <v>2254</v>
      </c>
      <c r="E22" s="30">
        <v>-29</v>
      </c>
      <c r="F22" s="29">
        <v>2283</v>
      </c>
      <c r="G22" s="223">
        <v>2439</v>
      </c>
      <c r="H22" s="16">
        <v>1416.1257399999997</v>
      </c>
    </row>
    <row r="23" spans="1:8" ht="16.95" customHeight="1" thickBot="1" x14ac:dyDescent="0.3">
      <c r="A23"/>
      <c r="B23" s="106"/>
      <c r="C23" s="17" t="s">
        <v>212</v>
      </c>
      <c r="D23" s="29">
        <v>1149</v>
      </c>
      <c r="E23" s="30">
        <v>-19</v>
      </c>
      <c r="F23" s="29">
        <v>1168</v>
      </c>
      <c r="G23" s="223">
        <v>1155</v>
      </c>
      <c r="H23" s="16">
        <v>1108.0695499999999</v>
      </c>
    </row>
    <row r="24" spans="1:8" ht="16.95" customHeight="1" thickBot="1" x14ac:dyDescent="0.3">
      <c r="A24"/>
      <c r="B24" s="215" t="s">
        <v>147</v>
      </c>
      <c r="C24" s="60"/>
      <c r="D24" s="62">
        <v>21603</v>
      </c>
      <c r="E24" s="115">
        <v>-851</v>
      </c>
      <c r="F24" s="62">
        <v>22454</v>
      </c>
      <c r="G24" s="229">
        <v>20958</v>
      </c>
      <c r="H24" s="232">
        <v>19199.1368</v>
      </c>
    </row>
    <row r="25" spans="1:8" ht="16.95" customHeight="1" x14ac:dyDescent="0.25">
      <c r="A25"/>
      <c r="B25" s="105" t="s">
        <v>100</v>
      </c>
      <c r="C25" s="117" t="s">
        <v>213</v>
      </c>
      <c r="D25" s="29">
        <v>17619</v>
      </c>
      <c r="E25" s="30">
        <v>-227</v>
      </c>
      <c r="F25" s="29">
        <v>17846</v>
      </c>
      <c r="G25" s="223">
        <v>17910</v>
      </c>
      <c r="H25" s="16">
        <v>17355.775080000003</v>
      </c>
    </row>
    <row r="26" spans="1:8" ht="16.95" customHeight="1" x14ac:dyDescent="0.25">
      <c r="A26"/>
      <c r="B26" s="105"/>
      <c r="C26" s="10" t="s">
        <v>148</v>
      </c>
      <c r="D26" s="29">
        <v>3043</v>
      </c>
      <c r="E26" s="30">
        <v>-52</v>
      </c>
      <c r="F26" s="29">
        <v>3095</v>
      </c>
      <c r="G26" s="223">
        <v>3054</v>
      </c>
      <c r="H26" s="16">
        <v>2642.0695599999999</v>
      </c>
    </row>
    <row r="27" spans="1:8" ht="16.95" customHeight="1" x14ac:dyDescent="0.25">
      <c r="A27"/>
      <c r="B27" s="105"/>
      <c r="C27" s="10" t="s">
        <v>149</v>
      </c>
      <c r="D27" s="29">
        <v>63474</v>
      </c>
      <c r="E27" s="30">
        <v>-464</v>
      </c>
      <c r="F27" s="29">
        <v>63938</v>
      </c>
      <c r="G27" s="223">
        <v>60592</v>
      </c>
      <c r="H27" s="16">
        <v>57396.05414</v>
      </c>
    </row>
    <row r="28" spans="1:8" ht="16.95" customHeight="1" x14ac:dyDescent="0.25">
      <c r="A28"/>
      <c r="B28" s="105"/>
      <c r="C28" s="10" t="s">
        <v>214</v>
      </c>
      <c r="D28" s="29">
        <v>6822</v>
      </c>
      <c r="E28" s="30">
        <v>-1188</v>
      </c>
      <c r="F28" s="29">
        <v>8010</v>
      </c>
      <c r="G28" s="223">
        <v>7822</v>
      </c>
      <c r="H28" s="16">
        <v>7563.8627300000007</v>
      </c>
    </row>
    <row r="29" spans="1:8" ht="16.95" customHeight="1" x14ac:dyDescent="0.25">
      <c r="A29"/>
      <c r="B29" s="105"/>
      <c r="C29" s="10" t="s">
        <v>150</v>
      </c>
      <c r="D29" s="29">
        <v>5571</v>
      </c>
      <c r="E29" s="30">
        <v>-292</v>
      </c>
      <c r="F29" s="29">
        <v>5863</v>
      </c>
      <c r="G29" s="223">
        <v>6146</v>
      </c>
      <c r="H29" s="16">
        <v>6406.0132600000006</v>
      </c>
    </row>
    <row r="30" spans="1:8" ht="16.95" customHeight="1" thickBot="1" x14ac:dyDescent="0.3">
      <c r="A30"/>
      <c r="B30" s="106"/>
      <c r="C30" s="17" t="s">
        <v>151</v>
      </c>
      <c r="D30" s="29">
        <v>1994</v>
      </c>
      <c r="E30" s="30">
        <v>0</v>
      </c>
      <c r="F30" s="29">
        <v>1994</v>
      </c>
      <c r="G30" s="223">
        <v>1900</v>
      </c>
      <c r="H30" s="16">
        <v>1895.05</v>
      </c>
    </row>
    <row r="31" spans="1:8" ht="16.95" customHeight="1" thickBot="1" x14ac:dyDescent="0.3">
      <c r="A31"/>
      <c r="B31" s="215" t="s">
        <v>152</v>
      </c>
      <c r="C31" s="60"/>
      <c r="D31" s="62">
        <v>98523</v>
      </c>
      <c r="E31" s="115">
        <v>-2223</v>
      </c>
      <c r="F31" s="62">
        <v>100746</v>
      </c>
      <c r="G31" s="229">
        <v>97424</v>
      </c>
      <c r="H31" s="232">
        <v>93258.824770000021</v>
      </c>
    </row>
    <row r="32" spans="1:8" ht="16.95" customHeight="1" x14ac:dyDescent="0.25">
      <c r="A32"/>
      <c r="B32" s="105" t="s">
        <v>101</v>
      </c>
      <c r="C32" s="117" t="s">
        <v>153</v>
      </c>
      <c r="D32" s="29">
        <v>826</v>
      </c>
      <c r="E32" s="30">
        <v>-63</v>
      </c>
      <c r="F32" s="29">
        <v>889</v>
      </c>
      <c r="G32" s="223">
        <v>931</v>
      </c>
      <c r="H32" s="16">
        <v>944.15417000000002</v>
      </c>
    </row>
    <row r="33" spans="1:8" ht="16.95" customHeight="1" x14ac:dyDescent="0.25">
      <c r="A33"/>
      <c r="B33" s="105"/>
      <c r="C33" s="10" t="s">
        <v>154</v>
      </c>
      <c r="D33" s="29">
        <v>1156</v>
      </c>
      <c r="E33" s="30">
        <v>0</v>
      </c>
      <c r="F33" s="29">
        <v>1156</v>
      </c>
      <c r="G33" s="223">
        <v>1177</v>
      </c>
      <c r="H33" s="16">
        <v>1132.7624000000001</v>
      </c>
    </row>
    <row r="34" spans="1:8" ht="16.95" customHeight="1" x14ac:dyDescent="0.25">
      <c r="A34"/>
      <c r="B34" s="105"/>
      <c r="C34" s="10" t="s">
        <v>155</v>
      </c>
      <c r="D34" s="29">
        <v>123673</v>
      </c>
      <c r="E34" s="30">
        <v>-6706</v>
      </c>
      <c r="F34" s="29">
        <v>130379</v>
      </c>
      <c r="G34" s="223">
        <v>128534</v>
      </c>
      <c r="H34" s="16">
        <v>127659.75629999998</v>
      </c>
    </row>
    <row r="35" spans="1:8" ht="16.95" customHeight="1" x14ac:dyDescent="0.25">
      <c r="A35"/>
      <c r="B35" s="105"/>
      <c r="C35" s="10" t="s">
        <v>156</v>
      </c>
      <c r="D35" s="29">
        <v>20463</v>
      </c>
      <c r="E35" s="30">
        <v>-1762</v>
      </c>
      <c r="F35" s="29">
        <v>22225</v>
      </c>
      <c r="G35" s="223">
        <v>23930</v>
      </c>
      <c r="H35" s="16">
        <v>21764.512340000001</v>
      </c>
    </row>
    <row r="36" spans="1:8" ht="16.95" customHeight="1" x14ac:dyDescent="0.25">
      <c r="A36"/>
      <c r="B36" s="105"/>
      <c r="C36" s="10" t="s">
        <v>157</v>
      </c>
      <c r="D36" s="29">
        <v>12478</v>
      </c>
      <c r="E36" s="30">
        <v>-891</v>
      </c>
      <c r="F36" s="29">
        <v>13369</v>
      </c>
      <c r="G36" s="223">
        <v>12977</v>
      </c>
      <c r="H36" s="16">
        <v>13091.893000000002</v>
      </c>
    </row>
    <row r="37" spans="1:8" ht="16.95" customHeight="1" x14ac:dyDescent="0.25">
      <c r="A37"/>
      <c r="B37" s="105"/>
      <c r="C37" s="10" t="s">
        <v>158</v>
      </c>
      <c r="D37" s="29">
        <v>28386</v>
      </c>
      <c r="E37" s="30">
        <v>-964</v>
      </c>
      <c r="F37" s="29">
        <v>29350</v>
      </c>
      <c r="G37" s="223">
        <v>29071</v>
      </c>
      <c r="H37" s="16">
        <v>26805.852139999999</v>
      </c>
    </row>
    <row r="38" spans="1:8" ht="16.95" customHeight="1" x14ac:dyDescent="0.25">
      <c r="A38"/>
      <c r="B38" s="105"/>
      <c r="C38" s="10" t="s">
        <v>159</v>
      </c>
      <c r="D38" s="29">
        <v>9199</v>
      </c>
      <c r="E38" s="30">
        <v>-600</v>
      </c>
      <c r="F38" s="29">
        <v>9799</v>
      </c>
      <c r="G38" s="223">
        <v>9185</v>
      </c>
      <c r="H38" s="16">
        <v>9185.7651600000008</v>
      </c>
    </row>
    <row r="39" spans="1:8" ht="16.95" customHeight="1" x14ac:dyDescent="0.25">
      <c r="A39"/>
      <c r="B39" s="105"/>
      <c r="C39" s="10" t="s">
        <v>160</v>
      </c>
      <c r="D39" s="29">
        <v>541</v>
      </c>
      <c r="E39" s="30">
        <v>-6</v>
      </c>
      <c r="F39" s="29">
        <v>547</v>
      </c>
      <c r="G39" s="223">
        <v>553</v>
      </c>
      <c r="H39" s="16">
        <v>523.47440999999992</v>
      </c>
    </row>
    <row r="40" spans="1:8" ht="16.95" customHeight="1" x14ac:dyDescent="0.25">
      <c r="A40"/>
      <c r="B40" s="105"/>
      <c r="C40" s="10" t="s">
        <v>137</v>
      </c>
      <c r="D40" s="29">
        <v>0</v>
      </c>
      <c r="E40" s="30">
        <v>0</v>
      </c>
      <c r="F40" s="29">
        <v>0</v>
      </c>
      <c r="G40" s="223">
        <v>0</v>
      </c>
      <c r="H40" s="16">
        <v>0</v>
      </c>
    </row>
    <row r="41" spans="1:8" ht="16.95" customHeight="1" x14ac:dyDescent="0.25">
      <c r="A41"/>
      <c r="B41" s="105"/>
      <c r="C41" s="10" t="s">
        <v>161</v>
      </c>
      <c r="D41" s="29">
        <v>1126</v>
      </c>
      <c r="E41" s="30">
        <v>-53</v>
      </c>
      <c r="F41" s="29">
        <v>1179</v>
      </c>
      <c r="G41" s="223">
        <v>1202</v>
      </c>
      <c r="H41" s="16">
        <v>1290.0723700000001</v>
      </c>
    </row>
    <row r="42" spans="1:8" ht="16.95" customHeight="1" x14ac:dyDescent="0.25">
      <c r="A42"/>
      <c r="B42" s="105"/>
      <c r="C42" s="10" t="s">
        <v>162</v>
      </c>
      <c r="D42" s="29">
        <v>37095</v>
      </c>
      <c r="E42" s="30">
        <v>-294</v>
      </c>
      <c r="F42" s="29">
        <v>37389</v>
      </c>
      <c r="G42" s="223">
        <v>34225</v>
      </c>
      <c r="H42" s="16">
        <v>30829.836450000003</v>
      </c>
    </row>
    <row r="43" spans="1:8" ht="15" customHeight="1" x14ac:dyDescent="0.25">
      <c r="A43"/>
      <c r="B43" s="105"/>
      <c r="C43" s="10" t="s">
        <v>163</v>
      </c>
      <c r="D43" s="29">
        <v>8018</v>
      </c>
      <c r="E43" s="30">
        <v>-135</v>
      </c>
      <c r="F43" s="29">
        <v>8153</v>
      </c>
      <c r="G43" s="223">
        <v>7955</v>
      </c>
      <c r="H43" s="16">
        <v>7890.4634399999995</v>
      </c>
    </row>
    <row r="44" spans="1:8" ht="16.95" customHeight="1" thickBot="1" x14ac:dyDescent="0.3">
      <c r="A44"/>
      <c r="B44" s="106"/>
      <c r="C44" s="17" t="s">
        <v>164</v>
      </c>
      <c r="D44" s="29">
        <v>100282</v>
      </c>
      <c r="E44" s="30">
        <v>-1293</v>
      </c>
      <c r="F44" s="29">
        <v>101575</v>
      </c>
      <c r="G44" s="223">
        <v>96106</v>
      </c>
      <c r="H44" s="16">
        <v>97215.014359999972</v>
      </c>
    </row>
    <row r="45" spans="1:8" ht="16.95" customHeight="1" thickBot="1" x14ac:dyDescent="0.3">
      <c r="A45"/>
      <c r="B45" s="215" t="s">
        <v>165</v>
      </c>
      <c r="C45" s="60"/>
      <c r="D45" s="62">
        <v>343243</v>
      </c>
      <c r="E45" s="115">
        <v>-12767</v>
      </c>
      <c r="F45" s="62">
        <v>356010</v>
      </c>
      <c r="G45" s="229">
        <v>345846</v>
      </c>
      <c r="H45" s="232">
        <v>338333.55653999996</v>
      </c>
    </row>
    <row r="46" spans="1:8" ht="16.95" customHeight="1" x14ac:dyDescent="0.25">
      <c r="A46"/>
      <c r="B46" s="105" t="s">
        <v>104</v>
      </c>
      <c r="C46" s="46" t="s">
        <v>171</v>
      </c>
      <c r="D46" s="29">
        <v>797</v>
      </c>
      <c r="E46" s="30">
        <v>-5</v>
      </c>
      <c r="F46" s="29">
        <v>802</v>
      </c>
      <c r="G46" s="223">
        <v>705</v>
      </c>
      <c r="H46" s="16">
        <v>139.99510000000001</v>
      </c>
    </row>
    <row r="47" spans="1:8" ht="16.95" customHeight="1" x14ac:dyDescent="0.25">
      <c r="A47"/>
      <c r="B47" s="105"/>
      <c r="C47" s="10" t="s">
        <v>215</v>
      </c>
      <c r="D47" s="29">
        <v>1970</v>
      </c>
      <c r="E47" s="30">
        <v>-110</v>
      </c>
      <c r="F47" s="29">
        <v>2080</v>
      </c>
      <c r="G47" s="223">
        <v>1670</v>
      </c>
      <c r="H47" s="16">
        <v>1167.4709499999999</v>
      </c>
    </row>
    <row r="48" spans="1:8" ht="16.95" customHeight="1" x14ac:dyDescent="0.25">
      <c r="A48"/>
      <c r="B48" s="105"/>
      <c r="C48" s="10" t="s">
        <v>172</v>
      </c>
      <c r="D48" s="29">
        <v>638</v>
      </c>
      <c r="E48" s="30">
        <v>-41</v>
      </c>
      <c r="F48" s="29">
        <v>679</v>
      </c>
      <c r="G48" s="223">
        <v>685</v>
      </c>
      <c r="H48" s="16">
        <v>644.61344999999994</v>
      </c>
    </row>
    <row r="49" spans="1:8" ht="16.95" customHeight="1" x14ac:dyDescent="0.25">
      <c r="A49"/>
      <c r="B49" s="105"/>
      <c r="C49" s="10" t="s">
        <v>216</v>
      </c>
      <c r="D49" s="29">
        <v>1432</v>
      </c>
      <c r="E49" s="30">
        <v>-12</v>
      </c>
      <c r="F49" s="29">
        <v>1444</v>
      </c>
      <c r="G49" s="223">
        <v>1293</v>
      </c>
      <c r="H49" s="16">
        <v>1064.5758499999997</v>
      </c>
    </row>
    <row r="50" spans="1:8" ht="16.95" customHeight="1" x14ac:dyDescent="0.25">
      <c r="A50"/>
      <c r="B50" s="105"/>
      <c r="C50" s="10" t="s">
        <v>217</v>
      </c>
      <c r="D50" s="29">
        <v>0</v>
      </c>
      <c r="E50" s="30">
        <v>0</v>
      </c>
      <c r="F50" s="29">
        <v>0</v>
      </c>
      <c r="G50" s="223">
        <v>1282</v>
      </c>
      <c r="H50" s="16">
        <v>1438.2598800000001</v>
      </c>
    </row>
    <row r="51" spans="1:8" ht="16.95" customHeight="1" x14ac:dyDescent="0.25">
      <c r="A51"/>
      <c r="B51" s="105"/>
      <c r="C51" s="10" t="s">
        <v>218</v>
      </c>
      <c r="D51" s="29">
        <v>1893</v>
      </c>
      <c r="E51" s="30">
        <v>-149</v>
      </c>
      <c r="F51" s="29">
        <v>2042</v>
      </c>
      <c r="G51" s="223">
        <v>1930</v>
      </c>
      <c r="H51" s="16">
        <v>1645.4949099999999</v>
      </c>
    </row>
    <row r="52" spans="1:8" ht="16.95" customHeight="1" x14ac:dyDescent="0.25">
      <c r="A52"/>
      <c r="B52" s="105"/>
      <c r="C52" s="10" t="s">
        <v>219</v>
      </c>
      <c r="D52" s="29">
        <v>4088</v>
      </c>
      <c r="E52" s="30">
        <v>-87</v>
      </c>
      <c r="F52" s="29">
        <v>4175</v>
      </c>
      <c r="G52" s="223">
        <v>4209</v>
      </c>
      <c r="H52" s="16">
        <v>2868.0292399999998</v>
      </c>
    </row>
    <row r="53" spans="1:8" ht="16.95" customHeight="1" x14ac:dyDescent="0.25">
      <c r="A53"/>
      <c r="B53" s="105"/>
      <c r="C53" s="10" t="s">
        <v>220</v>
      </c>
      <c r="D53" s="29">
        <v>2009</v>
      </c>
      <c r="E53" s="30">
        <v>-57</v>
      </c>
      <c r="F53" s="29">
        <v>2066</v>
      </c>
      <c r="G53" s="223">
        <v>2256</v>
      </c>
      <c r="H53" s="16">
        <v>2197.23378</v>
      </c>
    </row>
    <row r="54" spans="1:8" ht="16.95" customHeight="1" x14ac:dyDescent="0.25">
      <c r="A54"/>
      <c r="B54" s="105"/>
      <c r="C54" s="10" t="s">
        <v>221</v>
      </c>
      <c r="D54" s="29">
        <v>933</v>
      </c>
      <c r="E54" s="30">
        <v>-666</v>
      </c>
      <c r="F54" s="29">
        <v>1599</v>
      </c>
      <c r="G54" s="223">
        <v>761</v>
      </c>
      <c r="H54" s="16">
        <v>495.96903000000003</v>
      </c>
    </row>
    <row r="55" spans="1:8" ht="16.95" customHeight="1" x14ac:dyDescent="0.25">
      <c r="A55"/>
      <c r="B55" s="105"/>
      <c r="C55" s="10" t="s">
        <v>222</v>
      </c>
      <c r="D55" s="29">
        <v>1551</v>
      </c>
      <c r="E55" s="30">
        <v>-32</v>
      </c>
      <c r="F55" s="29">
        <v>1583</v>
      </c>
      <c r="G55" s="223">
        <v>1757</v>
      </c>
      <c r="H55" s="16">
        <v>1671.96531</v>
      </c>
    </row>
    <row r="56" spans="1:8" ht="16.95" customHeight="1" x14ac:dyDescent="0.25">
      <c r="A56"/>
      <c r="B56" s="105"/>
      <c r="C56" s="10" t="s">
        <v>223</v>
      </c>
      <c r="D56" s="29">
        <v>7726</v>
      </c>
      <c r="E56" s="30">
        <v>-1241</v>
      </c>
      <c r="F56" s="29">
        <v>8967</v>
      </c>
      <c r="G56" s="223">
        <v>8227</v>
      </c>
      <c r="H56" s="16">
        <v>8092.3325699999996</v>
      </c>
    </row>
    <row r="57" spans="1:8" ht="16.95" customHeight="1" x14ac:dyDescent="0.25">
      <c r="A57"/>
      <c r="B57" s="105"/>
      <c r="C57" s="10" t="s">
        <v>224</v>
      </c>
      <c r="D57" s="29">
        <v>2511</v>
      </c>
      <c r="E57" s="30">
        <v>25</v>
      </c>
      <c r="F57" s="29">
        <v>2486</v>
      </c>
      <c r="G57" s="223">
        <v>2183</v>
      </c>
      <c r="H57" s="16">
        <v>2219.99269</v>
      </c>
    </row>
    <row r="58" spans="1:8" ht="16.95" customHeight="1" thickBot="1" x14ac:dyDescent="0.3">
      <c r="A58"/>
      <c r="B58" s="106"/>
      <c r="C58" s="118" t="s">
        <v>173</v>
      </c>
      <c r="D58" s="29">
        <v>474</v>
      </c>
      <c r="E58" s="30">
        <v>0</v>
      </c>
      <c r="F58" s="29">
        <v>474</v>
      </c>
      <c r="G58" s="223">
        <v>520</v>
      </c>
      <c r="H58" s="16">
        <v>443.55213000000003</v>
      </c>
    </row>
    <row r="59" spans="1:8" ht="16.95" customHeight="1" thickBot="1" x14ac:dyDescent="0.3">
      <c r="A59"/>
      <c r="B59" s="215" t="s">
        <v>174</v>
      </c>
      <c r="C59" s="60"/>
      <c r="D59" s="62">
        <v>26022</v>
      </c>
      <c r="E59" s="115">
        <v>-2375</v>
      </c>
      <c r="F59" s="62">
        <v>28397</v>
      </c>
      <c r="G59" s="229">
        <v>27478</v>
      </c>
      <c r="H59" s="232">
        <v>24089.48489</v>
      </c>
    </row>
    <row r="60" spans="1:8" ht="16.95" customHeight="1" x14ac:dyDescent="0.25">
      <c r="A60"/>
      <c r="B60" s="105" t="s">
        <v>112</v>
      </c>
      <c r="C60" s="117" t="s">
        <v>225</v>
      </c>
      <c r="D60" s="29">
        <v>5810</v>
      </c>
      <c r="E60" s="30">
        <v>-100</v>
      </c>
      <c r="F60" s="29">
        <v>5910</v>
      </c>
      <c r="G60" s="223">
        <v>4903</v>
      </c>
      <c r="H60" s="16">
        <v>5521.4599799999987</v>
      </c>
    </row>
    <row r="61" spans="1:8" ht="16.95" customHeight="1" x14ac:dyDescent="0.25">
      <c r="A61"/>
      <c r="B61" s="105"/>
      <c r="C61" s="10" t="s">
        <v>226</v>
      </c>
      <c r="D61" s="29">
        <v>6499</v>
      </c>
      <c r="E61" s="30">
        <v>-111</v>
      </c>
      <c r="F61" s="29">
        <v>6610</v>
      </c>
      <c r="G61" s="223">
        <v>6289</v>
      </c>
      <c r="H61" s="16">
        <v>6368.6416200000003</v>
      </c>
    </row>
    <row r="62" spans="1:8" ht="16.95" customHeight="1" thickBot="1" x14ac:dyDescent="0.3">
      <c r="A62"/>
      <c r="B62" s="106"/>
      <c r="C62" s="17" t="s">
        <v>227</v>
      </c>
      <c r="D62" s="29">
        <v>1063</v>
      </c>
      <c r="E62" s="30">
        <v>-13</v>
      </c>
      <c r="F62" s="29">
        <v>1076</v>
      </c>
      <c r="G62" s="223">
        <v>1075</v>
      </c>
      <c r="H62" s="16">
        <v>1117.7575800000002</v>
      </c>
    </row>
    <row r="63" spans="1:8" ht="16.95" customHeight="1" thickBot="1" x14ac:dyDescent="0.3">
      <c r="A63"/>
      <c r="B63" s="215" t="s">
        <v>228</v>
      </c>
      <c r="C63" s="60"/>
      <c r="D63" s="62">
        <v>13372</v>
      </c>
      <c r="E63" s="115">
        <v>-224</v>
      </c>
      <c r="F63" s="62">
        <v>13596</v>
      </c>
      <c r="G63" s="229">
        <v>12267</v>
      </c>
      <c r="H63" s="232">
        <v>13007.859179999998</v>
      </c>
    </row>
    <row r="64" spans="1:8" ht="16.95" customHeight="1" x14ac:dyDescent="0.25">
      <c r="A64"/>
      <c r="B64" s="105" t="s">
        <v>102</v>
      </c>
      <c r="C64" s="117" t="s">
        <v>102</v>
      </c>
      <c r="D64" s="29">
        <v>648</v>
      </c>
      <c r="E64" s="30">
        <v>-2</v>
      </c>
      <c r="F64" s="29">
        <v>650</v>
      </c>
      <c r="G64" s="223">
        <v>-20</v>
      </c>
      <c r="H64" s="16">
        <v>-19.649990000000571</v>
      </c>
    </row>
    <row r="65" spans="1:8" ht="16.95" customHeight="1" thickBot="1" x14ac:dyDescent="0.3">
      <c r="A65"/>
      <c r="B65" s="106"/>
      <c r="C65" s="17" t="s">
        <v>229</v>
      </c>
      <c r="D65" s="29">
        <v>1760</v>
      </c>
      <c r="E65" s="30">
        <v>0</v>
      </c>
      <c r="F65" s="29">
        <v>1760</v>
      </c>
      <c r="G65" s="223">
        <v>1932</v>
      </c>
      <c r="H65" s="16">
        <v>2090.6099999999997</v>
      </c>
    </row>
    <row r="66" spans="1:8" ht="16.95" customHeight="1" thickBot="1" x14ac:dyDescent="0.3">
      <c r="A66"/>
      <c r="B66" s="215" t="s">
        <v>166</v>
      </c>
      <c r="C66" s="60"/>
      <c r="D66" s="62">
        <v>2408</v>
      </c>
      <c r="E66" s="115">
        <v>-2</v>
      </c>
      <c r="F66" s="62">
        <v>2410</v>
      </c>
      <c r="G66" s="229">
        <v>1912</v>
      </c>
      <c r="H66" s="232">
        <v>2070.9600099999989</v>
      </c>
    </row>
    <row r="67" spans="1:8" ht="16.95" customHeight="1" thickBot="1" x14ac:dyDescent="0.3">
      <c r="A67"/>
      <c r="B67" s="106" t="s">
        <v>103</v>
      </c>
      <c r="C67" s="116" t="s">
        <v>168</v>
      </c>
      <c r="D67" s="29">
        <v>56500</v>
      </c>
      <c r="E67" s="30">
        <v>3000</v>
      </c>
      <c r="F67" s="29">
        <v>53500</v>
      </c>
      <c r="G67" s="223">
        <v>51000</v>
      </c>
      <c r="H67" s="16">
        <v>51001</v>
      </c>
    </row>
    <row r="68" spans="1:8" ht="16.95" customHeight="1" thickBot="1" x14ac:dyDescent="0.3">
      <c r="A68"/>
      <c r="B68" s="215" t="s">
        <v>170</v>
      </c>
      <c r="C68" s="60"/>
      <c r="D68" s="62">
        <v>56500</v>
      </c>
      <c r="E68" s="115">
        <v>3000</v>
      </c>
      <c r="F68" s="62">
        <v>53500</v>
      </c>
      <c r="G68" s="229">
        <v>51000</v>
      </c>
      <c r="H68" s="232">
        <v>51001</v>
      </c>
    </row>
    <row r="69" spans="1:8" ht="16.95" customHeight="1" thickBot="1" x14ac:dyDescent="0.3">
      <c r="A69"/>
      <c r="B69" s="106" t="s">
        <v>105</v>
      </c>
      <c r="C69" s="116" t="s">
        <v>175</v>
      </c>
      <c r="D69" s="29">
        <v>2789</v>
      </c>
      <c r="E69" s="30">
        <v>-10</v>
      </c>
      <c r="F69" s="29">
        <v>2799</v>
      </c>
      <c r="G69" s="223">
        <v>2286</v>
      </c>
      <c r="H69" s="16">
        <v>2175.9060300000001</v>
      </c>
    </row>
    <row r="70" spans="1:8" ht="16.95" customHeight="1" thickBot="1" x14ac:dyDescent="0.3">
      <c r="A70"/>
      <c r="B70" s="215" t="s">
        <v>176</v>
      </c>
      <c r="C70" s="60"/>
      <c r="D70" s="62">
        <v>2789</v>
      </c>
      <c r="E70" s="115">
        <v>-10</v>
      </c>
      <c r="F70" s="62">
        <v>2799</v>
      </c>
      <c r="G70" s="229">
        <v>2286</v>
      </c>
      <c r="H70" s="232">
        <v>2175.9060300000001</v>
      </c>
    </row>
    <row r="71" spans="1:8" ht="16.95" customHeight="1" x14ac:dyDescent="0.25">
      <c r="A71"/>
      <c r="B71" s="105" t="s">
        <v>106</v>
      </c>
      <c r="C71" s="46" t="s">
        <v>230</v>
      </c>
      <c r="D71" s="29">
        <v>1118</v>
      </c>
      <c r="E71" s="30">
        <v>62</v>
      </c>
      <c r="F71" s="29">
        <v>1056</v>
      </c>
      <c r="G71" s="223">
        <v>970</v>
      </c>
      <c r="H71" s="16">
        <v>869.41300000000001</v>
      </c>
    </row>
    <row r="72" spans="1:8" ht="16.95" customHeight="1" x14ac:dyDescent="0.25">
      <c r="A72"/>
      <c r="B72" s="105"/>
      <c r="C72" s="10" t="s">
        <v>124</v>
      </c>
      <c r="D72" s="29">
        <v>2155</v>
      </c>
      <c r="E72" s="30">
        <v>0</v>
      </c>
      <c r="F72" s="29">
        <v>2155</v>
      </c>
      <c r="G72" s="223">
        <v>2105</v>
      </c>
      <c r="H72" s="16">
        <v>2200.8147499999995</v>
      </c>
    </row>
    <row r="73" spans="1:8" ht="16.95" customHeight="1" x14ac:dyDescent="0.25">
      <c r="A73"/>
      <c r="B73" s="105"/>
      <c r="C73" s="10" t="s">
        <v>231</v>
      </c>
      <c r="D73" s="29">
        <v>-557</v>
      </c>
      <c r="E73" s="30">
        <v>0</v>
      </c>
      <c r="F73" s="29">
        <v>-557</v>
      </c>
      <c r="G73" s="223">
        <v>-767</v>
      </c>
      <c r="H73" s="16">
        <v>-947.31309999999985</v>
      </c>
    </row>
    <row r="74" spans="1:8" ht="16.95" customHeight="1" x14ac:dyDescent="0.25">
      <c r="A74"/>
      <c r="B74" s="105"/>
      <c r="C74" s="10" t="s">
        <v>232</v>
      </c>
      <c r="D74" s="29">
        <v>33600</v>
      </c>
      <c r="E74" s="30">
        <v>0</v>
      </c>
      <c r="F74" s="29">
        <v>33600</v>
      </c>
      <c r="G74" s="223">
        <v>32000</v>
      </c>
      <c r="H74" s="16">
        <v>31403.278340000001</v>
      </c>
    </row>
    <row r="75" spans="1:8" ht="16.95" customHeight="1" x14ac:dyDescent="0.25">
      <c r="A75"/>
      <c r="B75" s="105"/>
      <c r="C75" s="10" t="s">
        <v>178</v>
      </c>
      <c r="D75" s="29">
        <v>768</v>
      </c>
      <c r="E75" s="30">
        <v>-100</v>
      </c>
      <c r="F75" s="29">
        <v>868</v>
      </c>
      <c r="G75" s="223">
        <v>650</v>
      </c>
      <c r="H75" s="16">
        <v>889.54399999999998</v>
      </c>
    </row>
    <row r="76" spans="1:8" ht="16.95" customHeight="1" x14ac:dyDescent="0.25">
      <c r="A76"/>
      <c r="B76" s="105"/>
      <c r="C76" s="10" t="s">
        <v>127</v>
      </c>
      <c r="D76" s="29">
        <v>25732</v>
      </c>
      <c r="E76" s="30">
        <v>0</v>
      </c>
      <c r="F76" s="29">
        <v>25732</v>
      </c>
      <c r="G76" s="223">
        <v>22498</v>
      </c>
      <c r="H76" s="16">
        <v>21966.394800000002</v>
      </c>
    </row>
    <row r="77" spans="1:8" ht="16.95" customHeight="1" x14ac:dyDescent="0.25">
      <c r="A77"/>
      <c r="B77" s="105"/>
      <c r="C77" s="10" t="s">
        <v>233</v>
      </c>
      <c r="D77" s="29">
        <v>269</v>
      </c>
      <c r="E77" s="30">
        <v>-2</v>
      </c>
      <c r="F77" s="29">
        <v>271</v>
      </c>
      <c r="G77" s="223">
        <v>322</v>
      </c>
      <c r="H77" s="16">
        <v>249.26916</v>
      </c>
    </row>
    <row r="78" spans="1:8" ht="16.95" customHeight="1" x14ac:dyDescent="0.25">
      <c r="A78"/>
      <c r="B78" s="105"/>
      <c r="C78" s="10" t="s">
        <v>131</v>
      </c>
      <c r="D78" s="29">
        <v>4601</v>
      </c>
      <c r="E78" s="30">
        <v>-4327</v>
      </c>
      <c r="F78" s="29">
        <v>8928</v>
      </c>
      <c r="G78" s="223">
        <v>8475</v>
      </c>
      <c r="H78" s="16">
        <v>3507.5065400000003</v>
      </c>
    </row>
    <row r="79" spans="1:8" ht="16.95" customHeight="1" thickBot="1" x14ac:dyDescent="0.3">
      <c r="A79"/>
      <c r="B79" s="106"/>
      <c r="C79" s="17" t="s">
        <v>234</v>
      </c>
      <c r="D79" s="29">
        <v>215</v>
      </c>
      <c r="E79" s="30">
        <v>-400</v>
      </c>
      <c r="F79" s="29">
        <v>615</v>
      </c>
      <c r="G79" s="223">
        <v>150</v>
      </c>
      <c r="H79" s="16">
        <v>169.66300000000001</v>
      </c>
    </row>
    <row r="80" spans="1:8" ht="16.95" customHeight="1" thickBot="1" x14ac:dyDescent="0.3">
      <c r="A80"/>
      <c r="B80" s="215" t="s">
        <v>179</v>
      </c>
      <c r="C80" s="60"/>
      <c r="D80" s="62">
        <v>67901</v>
      </c>
      <c r="E80" s="115">
        <v>-4767</v>
      </c>
      <c r="F80" s="62">
        <v>72668</v>
      </c>
      <c r="G80" s="229">
        <v>66403</v>
      </c>
      <c r="H80" s="232">
        <v>60308.570490000013</v>
      </c>
    </row>
    <row r="81" spans="1:8" ht="16.95" customHeight="1" x14ac:dyDescent="0.25">
      <c r="A81"/>
      <c r="B81" s="105" t="s">
        <v>108</v>
      </c>
      <c r="C81" s="117" t="s">
        <v>235</v>
      </c>
      <c r="D81" s="29">
        <v>4770</v>
      </c>
      <c r="E81" s="30">
        <v>0</v>
      </c>
      <c r="F81" s="29">
        <v>4770</v>
      </c>
      <c r="G81" s="223">
        <v>4560</v>
      </c>
      <c r="H81" s="16">
        <v>3809.9455799999996</v>
      </c>
    </row>
    <row r="82" spans="1:8" ht="16.95" customHeight="1" thickBot="1" x14ac:dyDescent="0.3">
      <c r="A82"/>
      <c r="B82" s="106"/>
      <c r="C82" s="17" t="s">
        <v>190</v>
      </c>
      <c r="D82" s="29">
        <v>2365</v>
      </c>
      <c r="E82" s="30">
        <v>-253</v>
      </c>
      <c r="F82" s="29">
        <v>2618</v>
      </c>
      <c r="G82" s="223">
        <v>2655</v>
      </c>
      <c r="H82" s="16">
        <v>2809.0101599999994</v>
      </c>
    </row>
    <row r="83" spans="1:8" ht="16.95" customHeight="1" thickBot="1" x14ac:dyDescent="0.3">
      <c r="A83"/>
      <c r="B83" s="215" t="s">
        <v>191</v>
      </c>
      <c r="C83" s="60"/>
      <c r="D83" s="62">
        <v>7135</v>
      </c>
      <c r="E83" s="115">
        <v>-253</v>
      </c>
      <c r="F83" s="62">
        <v>7388</v>
      </c>
      <c r="G83" s="229">
        <v>7215</v>
      </c>
      <c r="H83" s="232">
        <v>6618.9557399999994</v>
      </c>
    </row>
    <row r="84" spans="1:8" ht="16.95" customHeight="1" x14ac:dyDescent="0.25">
      <c r="A84"/>
      <c r="B84" s="105" t="s">
        <v>107</v>
      </c>
      <c r="C84" s="46" t="s">
        <v>180</v>
      </c>
      <c r="D84" s="29">
        <v>18876</v>
      </c>
      <c r="E84" s="30">
        <v>-672</v>
      </c>
      <c r="F84" s="29">
        <v>19548</v>
      </c>
      <c r="G84" s="223">
        <v>17659</v>
      </c>
      <c r="H84" s="16">
        <v>17444.087330000002</v>
      </c>
    </row>
    <row r="85" spans="1:8" ht="16.95" customHeight="1" x14ac:dyDescent="0.25">
      <c r="A85"/>
      <c r="B85" s="105"/>
      <c r="C85" s="10" t="s">
        <v>236</v>
      </c>
      <c r="D85" s="29">
        <v>0</v>
      </c>
      <c r="E85" s="30">
        <v>0</v>
      </c>
      <c r="F85" s="29">
        <v>0</v>
      </c>
      <c r="G85" s="223">
        <v>56</v>
      </c>
      <c r="H85" s="16">
        <v>597.16653999999994</v>
      </c>
    </row>
    <row r="86" spans="1:8" ht="16.95" customHeight="1" x14ac:dyDescent="0.25">
      <c r="A86"/>
      <c r="B86" s="105"/>
      <c r="C86" s="10" t="s">
        <v>181</v>
      </c>
      <c r="D86" s="29">
        <v>2496</v>
      </c>
      <c r="E86" s="30">
        <v>86</v>
      </c>
      <c r="F86" s="29">
        <v>2410</v>
      </c>
      <c r="G86" s="223">
        <v>2070</v>
      </c>
      <c r="H86" s="16">
        <v>1926.5320099999999</v>
      </c>
    </row>
    <row r="87" spans="1:8" ht="16.95" customHeight="1" x14ac:dyDescent="0.25">
      <c r="A87"/>
      <c r="B87" s="105"/>
      <c r="C87" s="10" t="s">
        <v>182</v>
      </c>
      <c r="D87" s="29">
        <v>2765</v>
      </c>
      <c r="E87" s="30">
        <v>278</v>
      </c>
      <c r="F87" s="29">
        <v>2487</v>
      </c>
      <c r="G87" s="223">
        <v>2038</v>
      </c>
      <c r="H87" s="16">
        <v>1821.1088399999999</v>
      </c>
    </row>
    <row r="88" spans="1:8" ht="16.95" customHeight="1" x14ac:dyDescent="0.25">
      <c r="A88"/>
      <c r="B88" s="105"/>
      <c r="C88" s="10" t="s">
        <v>183</v>
      </c>
      <c r="D88" s="29">
        <v>1577</v>
      </c>
      <c r="E88" s="30">
        <v>-32</v>
      </c>
      <c r="F88" s="29">
        <v>1609</v>
      </c>
      <c r="G88" s="223">
        <v>1672</v>
      </c>
      <c r="H88" s="16">
        <v>1443.4991100000002</v>
      </c>
    </row>
    <row r="89" spans="1:8" ht="16.95" customHeight="1" x14ac:dyDescent="0.25">
      <c r="A89"/>
      <c r="B89" s="105"/>
      <c r="C89" s="10" t="s">
        <v>184</v>
      </c>
      <c r="D89" s="29">
        <v>13673</v>
      </c>
      <c r="E89" s="30">
        <v>0</v>
      </c>
      <c r="F89" s="29">
        <v>13673</v>
      </c>
      <c r="G89" s="223">
        <v>11573</v>
      </c>
      <c r="H89" s="16">
        <v>11084.132100000001</v>
      </c>
    </row>
    <row r="90" spans="1:8" ht="16.95" customHeight="1" x14ac:dyDescent="0.25">
      <c r="A90"/>
      <c r="B90" s="105"/>
      <c r="C90" s="217" t="s">
        <v>185</v>
      </c>
      <c r="D90" s="29">
        <v>35296</v>
      </c>
      <c r="E90" s="30">
        <v>-30</v>
      </c>
      <c r="F90" s="29">
        <v>35326</v>
      </c>
      <c r="G90" s="223">
        <v>32526</v>
      </c>
      <c r="H90" s="16">
        <v>32547.177200000002</v>
      </c>
    </row>
    <row r="91" spans="1:8" ht="16.95" customHeight="1" x14ac:dyDescent="0.25">
      <c r="A91"/>
      <c r="B91" s="105"/>
      <c r="C91" s="10" t="s">
        <v>186</v>
      </c>
      <c r="D91" s="29">
        <v>7878</v>
      </c>
      <c r="E91" s="30">
        <v>320</v>
      </c>
      <c r="F91" s="29">
        <v>7558</v>
      </c>
      <c r="G91" s="223">
        <v>6671</v>
      </c>
      <c r="H91" s="16">
        <v>5727.0745299999999</v>
      </c>
    </row>
    <row r="92" spans="1:8" ht="16.95" customHeight="1" x14ac:dyDescent="0.25">
      <c r="A92"/>
      <c r="B92" s="105"/>
      <c r="C92" s="10" t="s">
        <v>187</v>
      </c>
      <c r="D92" s="29">
        <v>13090</v>
      </c>
      <c r="E92" s="30">
        <v>10</v>
      </c>
      <c r="F92" s="29">
        <v>13080</v>
      </c>
      <c r="G92" s="223">
        <v>11280</v>
      </c>
      <c r="H92" s="16">
        <v>11938.325080000001</v>
      </c>
    </row>
    <row r="93" spans="1:8" ht="16.95" customHeight="1" thickBot="1" x14ac:dyDescent="0.3">
      <c r="A93"/>
      <c r="B93" s="106"/>
      <c r="C93" s="17" t="s">
        <v>188</v>
      </c>
      <c r="D93" s="29">
        <v>1550</v>
      </c>
      <c r="E93" s="30">
        <v>-2</v>
      </c>
      <c r="F93" s="29">
        <v>1552</v>
      </c>
      <c r="G93" s="223">
        <v>1306</v>
      </c>
      <c r="H93" s="16">
        <v>1323.1041800000003</v>
      </c>
    </row>
    <row r="94" spans="1:8" ht="16.95" customHeight="1" thickBot="1" x14ac:dyDescent="0.3">
      <c r="A94"/>
      <c r="B94" s="215" t="s">
        <v>189</v>
      </c>
      <c r="C94" s="60"/>
      <c r="D94" s="62">
        <v>97201</v>
      </c>
      <c r="E94" s="115">
        <v>-42</v>
      </c>
      <c r="F94" s="62">
        <v>97243</v>
      </c>
      <c r="G94" s="229">
        <v>86851</v>
      </c>
      <c r="H94" s="232">
        <v>85852.206919999997</v>
      </c>
    </row>
    <row r="95" spans="1:8" ht="16.95" customHeight="1" x14ac:dyDescent="0.25">
      <c r="A95"/>
      <c r="B95" s="105" t="s">
        <v>109</v>
      </c>
      <c r="C95" s="117" t="s">
        <v>192</v>
      </c>
      <c r="D95" s="29">
        <v>7965</v>
      </c>
      <c r="E95" s="30">
        <v>-11</v>
      </c>
      <c r="F95" s="29">
        <v>7976</v>
      </c>
      <c r="G95" s="223">
        <v>8129</v>
      </c>
      <c r="H95" s="16">
        <v>7836.4434800000017</v>
      </c>
    </row>
    <row r="96" spans="1:8" ht="16.95" customHeight="1" x14ac:dyDescent="0.25">
      <c r="A96"/>
      <c r="B96" s="105"/>
      <c r="C96" s="10" t="s">
        <v>237</v>
      </c>
      <c r="D96" s="29">
        <v>1015</v>
      </c>
      <c r="E96" s="30">
        <v>-9</v>
      </c>
      <c r="F96" s="29">
        <v>1024</v>
      </c>
      <c r="G96" s="223">
        <v>0</v>
      </c>
      <c r="H96" s="16"/>
    </row>
    <row r="97" spans="1:8" ht="16.95" customHeight="1" x14ac:dyDescent="0.25">
      <c r="A97"/>
      <c r="B97" s="105"/>
      <c r="C97" s="10" t="s">
        <v>238</v>
      </c>
      <c r="D97" s="29">
        <v>4661</v>
      </c>
      <c r="E97" s="30">
        <v>-46</v>
      </c>
      <c r="F97" s="29">
        <v>4707</v>
      </c>
      <c r="G97" s="223">
        <v>4806</v>
      </c>
      <c r="H97" s="16">
        <v>4683.8587499999994</v>
      </c>
    </row>
    <row r="98" spans="1:8" ht="16.95" customHeight="1" x14ac:dyDescent="0.25">
      <c r="A98"/>
      <c r="B98" s="105"/>
      <c r="C98" s="10" t="s">
        <v>239</v>
      </c>
      <c r="D98" s="29">
        <v>0</v>
      </c>
      <c r="E98" s="30">
        <v>0</v>
      </c>
      <c r="F98" s="29">
        <v>0</v>
      </c>
      <c r="G98" s="223">
        <v>0</v>
      </c>
      <c r="H98" s="16">
        <v>0</v>
      </c>
    </row>
    <row r="99" spans="1:8" ht="16.95" customHeight="1" thickBot="1" x14ac:dyDescent="0.3">
      <c r="A99"/>
      <c r="B99" s="106"/>
      <c r="C99" s="17" t="s">
        <v>240</v>
      </c>
      <c r="D99" s="29">
        <v>0</v>
      </c>
      <c r="E99" s="30">
        <v>0</v>
      </c>
      <c r="F99" s="29">
        <v>0</v>
      </c>
      <c r="G99" s="223">
        <v>0</v>
      </c>
      <c r="H99" s="16">
        <v>-9.0949470177292824E-13</v>
      </c>
    </row>
    <row r="100" spans="1:8" ht="16.95" customHeight="1" thickBot="1" x14ac:dyDescent="0.3">
      <c r="A100"/>
      <c r="B100" s="215" t="s">
        <v>193</v>
      </c>
      <c r="C100" s="60"/>
      <c r="D100" s="62">
        <v>13641</v>
      </c>
      <c r="E100" s="115">
        <v>-66</v>
      </c>
      <c r="F100" s="62">
        <v>13707</v>
      </c>
      <c r="G100" s="229">
        <v>12935</v>
      </c>
      <c r="H100" s="232">
        <v>12520.302230000001</v>
      </c>
    </row>
    <row r="101" spans="1:8" ht="16.95" customHeight="1" x14ac:dyDescent="0.25">
      <c r="A101"/>
      <c r="B101" s="105" t="s">
        <v>110</v>
      </c>
      <c r="C101" s="117" t="s">
        <v>194</v>
      </c>
      <c r="D101" s="29">
        <v>2100</v>
      </c>
      <c r="E101" s="30">
        <v>-2037</v>
      </c>
      <c r="F101" s="29">
        <v>4137</v>
      </c>
      <c r="G101" s="223">
        <v>4097</v>
      </c>
      <c r="H101" s="16">
        <v>3228.8190700000005</v>
      </c>
    </row>
    <row r="102" spans="1:8" ht="16.95" customHeight="1" x14ac:dyDescent="0.25">
      <c r="A102"/>
      <c r="B102" s="105"/>
      <c r="C102" s="10" t="s">
        <v>195</v>
      </c>
      <c r="D102" s="29">
        <v>3627</v>
      </c>
      <c r="E102" s="30">
        <v>-652</v>
      </c>
      <c r="F102" s="29">
        <v>4279</v>
      </c>
      <c r="G102" s="223">
        <v>4572</v>
      </c>
      <c r="H102" s="16">
        <v>3499.6088699999996</v>
      </c>
    </row>
    <row r="103" spans="1:8" ht="16.95" customHeight="1" x14ac:dyDescent="0.25">
      <c r="A103"/>
      <c r="B103" s="105"/>
      <c r="C103" s="10" t="s">
        <v>196</v>
      </c>
      <c r="D103" s="29">
        <v>5181</v>
      </c>
      <c r="E103" s="30">
        <v>-672</v>
      </c>
      <c r="F103" s="29">
        <v>5853</v>
      </c>
      <c r="G103" s="223">
        <v>6051</v>
      </c>
      <c r="H103" s="16">
        <v>5548.6808399999982</v>
      </c>
    </row>
    <row r="104" spans="1:8" ht="16.95" customHeight="1" x14ac:dyDescent="0.25">
      <c r="A104"/>
      <c r="B104" s="105"/>
      <c r="C104" s="10" t="s">
        <v>197</v>
      </c>
      <c r="D104" s="29">
        <v>6733</v>
      </c>
      <c r="E104" s="30">
        <v>-1981</v>
      </c>
      <c r="F104" s="29">
        <v>8714</v>
      </c>
      <c r="G104" s="223">
        <v>8774</v>
      </c>
      <c r="H104" s="16">
        <v>8625.0269000000008</v>
      </c>
    </row>
    <row r="105" spans="1:8" ht="16.95" customHeight="1" x14ac:dyDescent="0.25">
      <c r="A105"/>
      <c r="B105" s="105"/>
      <c r="C105" s="10" t="s">
        <v>241</v>
      </c>
      <c r="D105" s="29">
        <v>1693</v>
      </c>
      <c r="E105" s="30">
        <v>-1176</v>
      </c>
      <c r="F105" s="29">
        <v>2869</v>
      </c>
      <c r="G105" s="223">
        <v>3080</v>
      </c>
      <c r="H105" s="16">
        <v>2735.38789</v>
      </c>
    </row>
    <row r="106" spans="1:8" ht="16.95" customHeight="1" x14ac:dyDescent="0.25">
      <c r="A106"/>
      <c r="B106" s="105"/>
      <c r="C106" s="10" t="s">
        <v>198</v>
      </c>
      <c r="D106" s="29">
        <v>2718</v>
      </c>
      <c r="E106" s="30">
        <v>-340</v>
      </c>
      <c r="F106" s="29">
        <v>3058</v>
      </c>
      <c r="G106" s="223">
        <v>3277</v>
      </c>
      <c r="H106" s="16">
        <v>3534.6303500000004</v>
      </c>
    </row>
    <row r="107" spans="1:8" ht="16.95" customHeight="1" x14ac:dyDescent="0.25">
      <c r="A107"/>
      <c r="B107" s="105"/>
      <c r="C107" s="10" t="s">
        <v>199</v>
      </c>
      <c r="D107" s="29">
        <v>2314</v>
      </c>
      <c r="E107" s="30">
        <v>-103</v>
      </c>
      <c r="F107" s="29">
        <v>2417</v>
      </c>
      <c r="G107" s="223">
        <v>2437</v>
      </c>
      <c r="H107" s="16">
        <v>2038.1943700000002</v>
      </c>
    </row>
    <row r="108" spans="1:8" ht="16.95" customHeight="1" x14ac:dyDescent="0.25">
      <c r="A108"/>
      <c r="B108" s="105"/>
      <c r="C108" s="10" t="s">
        <v>200</v>
      </c>
      <c r="D108" s="29">
        <v>2444</v>
      </c>
      <c r="E108" s="30">
        <v>-15</v>
      </c>
      <c r="F108" s="29">
        <v>2459</v>
      </c>
      <c r="G108" s="223">
        <v>1813</v>
      </c>
      <c r="H108" s="16">
        <v>1841.6061299999999</v>
      </c>
    </row>
    <row r="109" spans="1:8" ht="16.95" customHeight="1" x14ac:dyDescent="0.25">
      <c r="A109"/>
      <c r="B109" s="105"/>
      <c r="C109" s="10" t="s">
        <v>201</v>
      </c>
      <c r="D109" s="29">
        <v>17363</v>
      </c>
      <c r="E109" s="30">
        <v>-3101</v>
      </c>
      <c r="F109" s="29">
        <v>20464</v>
      </c>
      <c r="G109" s="223">
        <v>18893</v>
      </c>
      <c r="H109" s="16">
        <v>18024.695309999999</v>
      </c>
    </row>
    <row r="110" spans="1:8" ht="16.95" customHeight="1" x14ac:dyDescent="0.25">
      <c r="A110"/>
      <c r="B110" s="105"/>
      <c r="C110" s="10" t="s">
        <v>202</v>
      </c>
      <c r="D110" s="29">
        <v>3039</v>
      </c>
      <c r="E110" s="30">
        <v>-95</v>
      </c>
      <c r="F110" s="29">
        <v>3134</v>
      </c>
      <c r="G110" s="223">
        <v>3095</v>
      </c>
      <c r="H110" s="16">
        <v>2899.0964999999997</v>
      </c>
    </row>
    <row r="111" spans="1:8" ht="16.95" customHeight="1" thickBot="1" x14ac:dyDescent="0.3">
      <c r="A111"/>
      <c r="B111" s="106"/>
      <c r="C111" s="17" t="s">
        <v>242</v>
      </c>
      <c r="D111" s="29">
        <v>150</v>
      </c>
      <c r="E111" s="30">
        <v>-30</v>
      </c>
      <c r="F111" s="29">
        <v>180</v>
      </c>
      <c r="G111" s="223">
        <v>155</v>
      </c>
      <c r="H111" s="16">
        <v>161.099999999999</v>
      </c>
    </row>
    <row r="112" spans="1:8" ht="16.95" customHeight="1" thickBot="1" x14ac:dyDescent="0.3">
      <c r="A112"/>
      <c r="B112" s="215" t="s">
        <v>203</v>
      </c>
      <c r="C112" s="60"/>
      <c r="D112" s="62">
        <v>47362</v>
      </c>
      <c r="E112" s="115">
        <v>-10202</v>
      </c>
      <c r="F112" s="62">
        <v>57564</v>
      </c>
      <c r="G112" s="229">
        <v>56244</v>
      </c>
      <c r="H112" s="232">
        <v>52136.846229999996</v>
      </c>
    </row>
    <row r="113" spans="1:8" ht="16.95" customHeight="1" thickBot="1" x14ac:dyDescent="0.3">
      <c r="A113"/>
      <c r="B113" s="106" t="s">
        <v>111</v>
      </c>
      <c r="C113" s="119" t="s">
        <v>204</v>
      </c>
      <c r="D113" s="29">
        <v>10823</v>
      </c>
      <c r="E113" s="30">
        <v>-1203</v>
      </c>
      <c r="F113" s="29">
        <v>12026</v>
      </c>
      <c r="G113" s="223">
        <v>11302</v>
      </c>
      <c r="H113" s="16">
        <v>10202.547110000001</v>
      </c>
    </row>
    <row r="114" spans="1:8" ht="16.95" customHeight="1" thickBot="1" x14ac:dyDescent="0.3">
      <c r="A114"/>
      <c r="B114" s="215" t="s">
        <v>205</v>
      </c>
      <c r="C114" s="60"/>
      <c r="D114" s="62">
        <v>10823</v>
      </c>
      <c r="E114" s="115">
        <v>-1203</v>
      </c>
      <c r="F114" s="62">
        <v>12026</v>
      </c>
      <c r="G114" s="229">
        <v>11302</v>
      </c>
      <c r="H114" s="232">
        <v>10202.547110000001</v>
      </c>
    </row>
    <row r="115" spans="1:8" ht="22.2" customHeight="1" thickBot="1" x14ac:dyDescent="0.3">
      <c r="A115"/>
      <c r="B115" s="216" t="s">
        <v>16</v>
      </c>
      <c r="C115" s="120"/>
      <c r="D115" s="121">
        <v>847612</v>
      </c>
      <c r="E115" s="122">
        <v>-35945</v>
      </c>
      <c r="F115" s="121">
        <v>883557</v>
      </c>
      <c r="G115" s="245">
        <v>843432</v>
      </c>
      <c r="H115" s="247">
        <v>813732.34752999991</v>
      </c>
    </row>
    <row r="116" spans="1:8" x14ac:dyDescent="0.25">
      <c r="A116"/>
    </row>
    <row r="117" spans="1:8" x14ac:dyDescent="0.25">
      <c r="A117"/>
    </row>
    <row r="118" spans="1:8" x14ac:dyDescent="0.25">
      <c r="A118"/>
    </row>
  </sheetData>
  <pageMargins left="0.25" right="0.25" top="0.75" bottom="0.75" header="0.3" footer="0.3"/>
  <pageSetup paperSize="9" orientation="portrait" r:id="rId1"/>
  <headerFooter>
    <oddHeader>&amp;C&amp;"-,מודגש"הצעת תקציב שוטף (רגיל) לשנת 2020&amp;R&amp;"-,נטוי"עיריית כפר סבא</oddHeader>
  </headerFooter>
  <rowBreaks count="1" manualBreakCount="1"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10</vt:i4>
      </vt:variant>
      <vt:variant>
        <vt:lpstr>טווחים בעלי שם</vt:lpstr>
      </vt:variant>
      <vt:variant>
        <vt:i4>13</vt:i4>
      </vt:variant>
    </vt:vector>
  </HeadingPairs>
  <TitlesOfParts>
    <vt:vector size="23" baseType="lpstr">
      <vt:lpstr>1</vt:lpstr>
      <vt:lpstr>א</vt:lpstr>
      <vt:lpstr>ב</vt:lpstr>
      <vt:lpstr>ג</vt:lpstr>
      <vt:lpstr>ד</vt:lpstr>
      <vt:lpstr>ה</vt:lpstr>
      <vt:lpstr>ו</vt:lpstr>
      <vt:lpstr>ז</vt:lpstr>
      <vt:lpstr>ח</vt:lpstr>
      <vt:lpstr>ט</vt:lpstr>
      <vt:lpstr>'1'!WPrint_Area_W</vt:lpstr>
      <vt:lpstr>א!WPrint_Area_W</vt:lpstr>
      <vt:lpstr>ב!WPrint_Area_W</vt:lpstr>
      <vt:lpstr>ג!WPrint_Area_W</vt:lpstr>
      <vt:lpstr>ד!WPrint_Area_W</vt:lpstr>
      <vt:lpstr>ה!WPrint_Area_W</vt:lpstr>
      <vt:lpstr>ו!WPrint_Area_W</vt:lpstr>
      <vt:lpstr>ז!WPrint_Area_W</vt:lpstr>
      <vt:lpstr>ח!WPrint_Area_W</vt:lpstr>
      <vt:lpstr>ט!WPrint_Area_W</vt:lpstr>
      <vt:lpstr>ז!WPrint_TitlesW</vt:lpstr>
      <vt:lpstr>ח!WPrint_TitlesW</vt:lpstr>
      <vt:lpstr>ט!WPrint_TitlesW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תקציב 2020 עדכון לחברי מועצה</dc:title>
  <dc:subject>520773</dc:subject>
  <dc:creator>פירי לוי</dc:creator>
  <cp:keywords/>
  <dc:description/>
  <cp:lastModifiedBy>ksuser</cp:lastModifiedBy>
  <cp:lastPrinted>2020-05-12T13:20:53Z</cp:lastPrinted>
  <dcterms:created xsi:type="dcterms:W3CDTF">2020-05-12T11:43:32Z</dcterms:created>
  <dcterms:modified xsi:type="dcterms:W3CDTF">2020-08-23T09:07:52Z</dcterms:modified>
</cp:coreProperties>
</file>