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2\פרוטוקולים ועדת התקשרויות 2022 רחלי\"/>
    </mc:Choice>
  </mc:AlternateContent>
  <xr:revisionPtr revIDLastSave="0" documentId="13_ncr:1_{45B18B2D-A594-467B-B8E6-4EC02FFA6AD2}" xr6:coauthVersionLast="47" xr6:coauthVersionMax="47" xr10:uidLastSave="{00000000-0000-0000-0000-000000000000}"/>
  <bookViews>
    <workbookView xWindow="-120" yWindow="-120" windowWidth="29040" windowHeight="15840" xr2:uid="{E7B8ACCE-004D-4DDC-9047-2CC8F1242CC6}"/>
  </bookViews>
  <sheets>
    <sheet name="2022-5-1 8-3-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8" i="1" l="1"/>
  <c r="R245" i="1"/>
  <c r="R242" i="1"/>
  <c r="R239" i="1"/>
  <c r="R236" i="1"/>
  <c r="R233" i="1"/>
  <c r="R230" i="1"/>
  <c r="R227" i="1"/>
  <c r="R224" i="1"/>
  <c r="R221" i="1"/>
  <c r="R215" i="1"/>
  <c r="R210" i="1"/>
  <c r="R205" i="1"/>
  <c r="R200" i="1"/>
  <c r="R194" i="1"/>
  <c r="R187" i="1"/>
  <c r="M183" i="1"/>
  <c r="M182" i="1"/>
  <c r="R168" i="1"/>
  <c r="R161" i="1"/>
  <c r="R155" i="1"/>
  <c r="R148" i="1"/>
  <c r="R141" i="1"/>
  <c r="R132" i="1"/>
  <c r="R124" i="1"/>
  <c r="R117" i="1"/>
  <c r="R111" i="1"/>
  <c r="R105" i="1"/>
  <c r="R99" i="1"/>
  <c r="R90" i="1"/>
  <c r="R83" i="1"/>
  <c r="R75" i="1"/>
  <c r="R67" i="1"/>
  <c r="R60" i="1"/>
  <c r="R51" i="1"/>
  <c r="R44" i="1"/>
  <c r="R38" i="1"/>
  <c r="R31" i="1"/>
  <c r="R25" i="1"/>
  <c r="R17" i="1"/>
  <c r="R14" i="1"/>
  <c r="H14" i="1"/>
  <c r="R8" i="1"/>
</calcChain>
</file>

<file path=xl/sharedStrings.xml><?xml version="1.0" encoding="utf-8"?>
<sst xmlns="http://schemas.openxmlformats.org/spreadsheetml/2006/main" count="845" uniqueCount="297">
  <si>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</si>
  <si>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</si>
  <si>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</si>
  <si>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</si>
  <si>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</si>
  <si>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</si>
  <si>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</si>
  <si>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</si>
  <si>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</si>
  <si>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</si>
  <si>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</si>
  <si>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</si>
  <si>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</si>
  <si>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</si>
  <si>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</si>
  <si>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מאגר יועצים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</si>
  <si>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</si>
  <si>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</si>
  <si>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</si>
  <si>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</si>
  <si>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סטטוס טיפול</t>
  </si>
  <si>
    <t>שמעון גיטליץ - מנהל אגף תשתיות פיתוח ובינוי</t>
  </si>
  <si>
    <t>יעוץ אגרונומי</t>
  </si>
  <si>
    <t>הנדסה</t>
  </si>
  <si>
    <t>סכום קבוע</t>
  </si>
  <si>
    <t>V</t>
  </si>
  <si>
    <t>אושר פה אחד</t>
  </si>
  <si>
    <t>פתילת המדבר</t>
  </si>
  <si>
    <t>יעוץ תנועה</t>
  </si>
  <si>
    <t>אמי מתום</t>
  </si>
  <si>
    <t>יעוץ הנדסי</t>
  </si>
  <si>
    <t>אדריכל נוף</t>
  </si>
  <si>
    <t>הופץ</t>
  </si>
  <si>
    <t>תב"ר 25006</t>
  </si>
  <si>
    <t>יעוץ בטיחות</t>
  </si>
  <si>
    <t>יוסי שחר</t>
  </si>
  <si>
    <t>סכום לפרויקט</t>
  </si>
  <si>
    <t>אושרה ההצעה עם הציון המשוקלל הגבוה ביותר</t>
  </si>
  <si>
    <t>יעוץ נגישות</t>
  </si>
  <si>
    <t>אלכס ברגמן</t>
  </si>
  <si>
    <t>צור וולף</t>
  </si>
  <si>
    <t>בועז גרוס</t>
  </si>
  <si>
    <t>מיכאל זלדין - סגן מה"ע ומנהל מח' מבני ציבור</t>
  </si>
  <si>
    <t>יעוץ אינסטלציה</t>
  </si>
  <si>
    <t>אוסאמה פרח מהנדסים יועצים</t>
  </si>
  <si>
    <t>ל.קיז'נר מהנדסים ויועצים בע"מ</t>
  </si>
  <si>
    <t>אהוד ויסברג ושות' הנדסת מערכות בע"מ</t>
  </si>
  <si>
    <t>לבטח הנדסה ובטיחות בע"מ</t>
  </si>
  <si>
    <t>יעוץ חשמל</t>
  </si>
  <si>
    <t>ש.עגנון ושות' בע"מ</t>
  </si>
  <si>
    <t>אירנה רובין</t>
  </si>
  <si>
    <t>יעוץ קונסטרוקציה</t>
  </si>
  <si>
    <t>שילה יאיר מיפוי ומדידות</t>
  </si>
  <si>
    <t>יהב הנדסה</t>
  </si>
  <si>
    <t>אושרה ההצעה לפי סעיף 3.20 לנוהל התקשרויות</t>
  </si>
  <si>
    <t>יעוץ אדריכלי</t>
  </si>
  <si>
    <t>שירי פרץ</t>
  </si>
  <si>
    <t>יעוץ קרקע</t>
  </si>
  <si>
    <t>מדידות</t>
  </si>
  <si>
    <t>משתתפים: יובל בודניצקי - מנכ"ל העירייה, צביקה דוידי- גזבר, צבי אפרת- ס/גזבר, אלון בן זקן - יועמ"ש, שרון גמזו שורר- ס. יועמ"ש, רעות סימונס -מ"מ רכזת הוועדה, מהנדסת העיר- עליזה זיידלר גרנות, מנהלים רלוונטים</t>
  </si>
  <si>
    <t>אורבניקס</t>
  </si>
  <si>
    <t>פרוטוקול  ועדת התקשרויות מס' 2022-05.01 תאריך: 08/03/2022</t>
  </si>
  <si>
    <t>החלטה מס' 2022-051-01</t>
  </si>
  <si>
    <t>הקמת מרכז קהילתי משולב בשכונת הדרים - יעוץ אדריכלי</t>
  </si>
  <si>
    <t>זיו אדריכלים</t>
  </si>
  <si>
    <t>בועז יגוז'ינסקי</t>
  </si>
  <si>
    <t>גולנברג אדריכלים</t>
  </si>
  <si>
    <t>החלטה מס' 2022-05-1-02</t>
  </si>
  <si>
    <t>הקמת מרכז שוורץ/רייסמן למדעים - יעוץ אדריכלי</t>
  </si>
  <si>
    <t>חן אדריכלים</t>
  </si>
  <si>
    <t>אחוז מהיקף הפרויקט</t>
  </si>
  <si>
    <t>החלטה מס' 2022-05-1-03</t>
  </si>
  <si>
    <t>הקמת מרכז שוורץ/רייסמן למדעים - אדריכל נוף</t>
  </si>
  <si>
    <t>אודי בנימיני</t>
  </si>
  <si>
    <t>דפנה תמיר</t>
  </si>
  <si>
    <t>אב אדריכלות נוף</t>
  </si>
  <si>
    <t>שמרית רז</t>
  </si>
  <si>
    <t xml:space="preserve">אלתר תכנון ופיתוח נוף </t>
  </si>
  <si>
    <t>נפסל</t>
  </si>
  <si>
    <t>החלטה מס' 2022-05-1-04</t>
  </si>
  <si>
    <t>הקמת מרכז שוורץ/רייסמן למדעים - יועץ איטום</t>
  </si>
  <si>
    <t xml:space="preserve">יועץ איטום </t>
  </si>
  <si>
    <t>גלאור מהנדסים ויועצים בע"מ</t>
  </si>
  <si>
    <t>אורי עינבל</t>
  </si>
  <si>
    <t xml:space="preserve">ביטלמן אדריכלים </t>
  </si>
  <si>
    <t>ז'אן ברקוביץ</t>
  </si>
  <si>
    <t>החלטה מס' 2022-5.1-05</t>
  </si>
  <si>
    <t>הקמת מרכז שוורץ/רייסמן למדעים - יעוץ אינסטלציה</t>
  </si>
  <si>
    <t>מ.צ'רניאק מהנדסים יועצים</t>
  </si>
  <si>
    <t>החלטה מס' 2022-05.1-06</t>
  </si>
  <si>
    <t>הקמת מרכז שוורץ/רייסמן למדעים - יעוץ אלומניום</t>
  </si>
  <si>
    <t xml:space="preserve">יועץ אלומיניום </t>
  </si>
  <si>
    <t>רוט עמית</t>
  </si>
  <si>
    <t>לנדמן אלומיניום בע"מ</t>
  </si>
  <si>
    <t>שרון אוחנה</t>
  </si>
  <si>
    <t>א.ס.ט טליסמן הנדסה</t>
  </si>
  <si>
    <t>החלטה מס' 2022-05.1-07</t>
  </si>
  <si>
    <t>הקמת מרכז שוורץ/רייסמן למדעים - יעוץ אקוסטי</t>
  </si>
  <si>
    <t>יעוץ אקוסטי</t>
  </si>
  <si>
    <t>האקוסטיקאים</t>
  </si>
  <si>
    <t>א.עדי אקוסטיקה</t>
  </si>
  <si>
    <t>רם צודנובסקי</t>
  </si>
  <si>
    <t>ע.לבני הנדסה אקוסטית בע"מ</t>
  </si>
  <si>
    <t>מ.ג יועצים לאקוסטיקה בע"מ</t>
  </si>
  <si>
    <t>החלטה מס' 2022-05.1-08</t>
  </si>
  <si>
    <t>הקמת מרכז שוורץ/רייסמן למדעים - יועץ בטיחות</t>
  </si>
  <si>
    <t>מכ-לין בע"מ</t>
  </si>
  <si>
    <t>יוסי ברקי בע"מ</t>
  </si>
  <si>
    <t>לבטח הנדסה</t>
  </si>
  <si>
    <t>ערן סויקה</t>
  </si>
  <si>
    <t>ברקן יועצי בטיחות</t>
  </si>
  <si>
    <t>אלי כחלון</t>
  </si>
  <si>
    <t>החלטה מס' 2022-5.1-09</t>
  </si>
  <si>
    <t>הקמת מרכז שוורץ/רייסמן למדעים - יועץ בידוד</t>
  </si>
  <si>
    <t xml:space="preserve">יועץ בידוד </t>
  </si>
  <si>
    <t>אביעד בראון</t>
  </si>
  <si>
    <t>וואה אדריכלות ירוקה בע"מ</t>
  </si>
  <si>
    <t>גולד הנדסה יעוץ תרמי למבנים</t>
  </si>
  <si>
    <t>אשחר פתרונות הנדסיים</t>
  </si>
  <si>
    <t>אברגריין יעוץ תכנון וליווי</t>
  </si>
  <si>
    <t>החלטה מס' 2022-05.1-10</t>
  </si>
  <si>
    <t>הקמת מרכז שוורץ/רייסמן למדעים - יועץ בניה ירוקה</t>
  </si>
  <si>
    <t xml:space="preserve">יועץ בניה ירוקה </t>
  </si>
  <si>
    <t>WAWA אדריכלות ירוקה בע"מ</t>
  </si>
  <si>
    <t>אלתר תכנון ופיתוח נוף</t>
  </si>
  <si>
    <t>מיכל ויטל ברון תכנון ויעוץ בניה</t>
  </si>
  <si>
    <t>נעמי גלברט תכנון ויעוץ בניה</t>
  </si>
  <si>
    <t>גרינר קיימות ובניה ירוקה</t>
  </si>
  <si>
    <t>החלטה מס' 2022-05.1-11</t>
  </si>
  <si>
    <t>הקמת מרכז שוורץ/רייסמן למדעים - יעוץ חשמל</t>
  </si>
  <si>
    <t>אורי אברהמי</t>
  </si>
  <si>
    <t>משה איובי</t>
  </si>
  <si>
    <t>אריאל מלכה</t>
  </si>
  <si>
    <t>ג.ב מהנדסים</t>
  </si>
  <si>
    <t>זאב אבידן</t>
  </si>
  <si>
    <t>אופק א.ו.מ הנדסה</t>
  </si>
  <si>
    <t>החלטה מס' 2022-05.1-12</t>
  </si>
  <si>
    <t>הקמת מרכז שוורץ/רייסמן למדעים - יועץ כמאי</t>
  </si>
  <si>
    <t>יועץ כמאי</t>
  </si>
  <si>
    <t>ישראל שריג</t>
  </si>
  <si>
    <t>יקוטיאל דוד</t>
  </si>
  <si>
    <t>מאיר גרינברג</t>
  </si>
  <si>
    <t>ב.ס מהנדסים</t>
  </si>
  <si>
    <t>מג'יק הנדסה</t>
  </si>
  <si>
    <t>החלטה מס' 2022-05.1-13</t>
  </si>
  <si>
    <t>הקמת מרכז שוורץ/רייסמן למדעים - מודד מוסמך</t>
  </si>
  <si>
    <t>גלובוס מדידות</t>
  </si>
  <si>
    <t>תלוואי מדידות</t>
  </si>
  <si>
    <t>אורי חן ציון</t>
  </si>
  <si>
    <t>א.פנקס ובנו בע"מ</t>
  </si>
  <si>
    <t>גיאו חביב הנדסה מדידות</t>
  </si>
  <si>
    <t>ס.ב הנדסה ומדידות בע"מ</t>
  </si>
  <si>
    <t>החלטה מס' 2022-05.1-14</t>
  </si>
  <si>
    <t>הקמת מרכז שוורץ/רייסמן למדעים - יועץ מיגון</t>
  </si>
  <si>
    <t xml:space="preserve">יועץ מיגון </t>
  </si>
  <si>
    <t>מדידות בע"מ</t>
  </si>
  <si>
    <t>דרך ארץ הנדסה בע"מ</t>
  </si>
  <si>
    <t xml:space="preserve">איגור סבצ'נקו </t>
  </si>
  <si>
    <t>קאמן יעוץ מיגון מבנים</t>
  </si>
  <si>
    <t>החלטה מס' 2022-05.1-15</t>
  </si>
  <si>
    <t>הקמת מרכז שוורץ/רייסמן למדעים - יועץ מיזוג אוויר</t>
  </si>
  <si>
    <t xml:space="preserve">יועץ מיזוג </t>
  </si>
  <si>
    <t>אסא אהרוני מהנדסים</t>
  </si>
  <si>
    <t>אהוד ויסברג ושות'</t>
  </si>
  <si>
    <t>ש.עגנון ושות'</t>
  </si>
  <si>
    <t>החלטה מס' 2022-05.1-16</t>
  </si>
  <si>
    <t>הקמת מרכז שוורץ/רייסמן למדעים - ניהול פרוייקטים</t>
  </si>
  <si>
    <t>ניהול פרויקטים</t>
  </si>
  <si>
    <t>מריו גולדשטיין</t>
  </si>
  <si>
    <t>י.קרייזל</t>
  </si>
  <si>
    <t>דן רביד</t>
  </si>
  <si>
    <t>החלטה מס' 2022-05.1-17</t>
  </si>
  <si>
    <t>הקמת מרכז שוורץ/רייסמן למדעים - יעוץ מעליות</t>
  </si>
  <si>
    <t>יעוץ מעליות</t>
  </si>
  <si>
    <t>הולץ קרסנר מהנדסים בע"מ</t>
  </si>
  <si>
    <t>לוסטינג ויתקין יועצים בע"מ</t>
  </si>
  <si>
    <t>אייל אפרתי בע"מ</t>
  </si>
  <si>
    <t>אלרום יועצים למעליות</t>
  </si>
  <si>
    <t>שנע 1984 יועצים בע"מ</t>
  </si>
  <si>
    <t>החלטה מס 2022-05.1-18</t>
  </si>
  <si>
    <t>הקמת מרכז שוורץ/רייסמן למדעים - יועץ נגישות</t>
  </si>
  <si>
    <t>ורשבסקי נגישות</t>
  </si>
  <si>
    <t>ערן סויקה הנדסה ונגישות</t>
  </si>
  <si>
    <t>סטודיו זיו</t>
  </si>
  <si>
    <t>החלטה מס' 2022-05.1-19</t>
  </si>
  <si>
    <t>הקמת מרכז שוורץ/רייסמן למדעים - יועץ קונסטרוקציה</t>
  </si>
  <si>
    <t>ירון קרני</t>
  </si>
  <si>
    <t>מצוק מהנדסים</t>
  </si>
  <si>
    <t>אנונו רפי</t>
  </si>
  <si>
    <t>רועי קלע</t>
  </si>
  <si>
    <t>א.כצמן מהנדסי בניין</t>
  </si>
  <si>
    <t>אהרון דניאל</t>
  </si>
  <si>
    <t>סטאר מהנדסים בע"מ</t>
  </si>
  <si>
    <t>1</t>
  </si>
  <si>
    <t>החלטה מס' 2022-05.1-20</t>
  </si>
  <si>
    <t>הקמת מרכז שוורץ/רייסמן למדעים -  יועץ קרינה</t>
  </si>
  <si>
    <t>יועץ קרינה</t>
  </si>
  <si>
    <t>יאיר מדידות ובדיקות קרינה</t>
  </si>
  <si>
    <t>אינספקטרום יעוץ קרינה</t>
  </si>
  <si>
    <t>רזאור הנדסה וייעוץ בע"מ</t>
  </si>
  <si>
    <t>דגש מדידות הנדסה ויעוץ</t>
  </si>
  <si>
    <t>החלטה מס' 2022-05.1-21</t>
  </si>
  <si>
    <t>הקמת מרכז שוורץ/רייסמן למדעים - יועץ קרקע</t>
  </si>
  <si>
    <t>מ. יוגר בע"מ</t>
  </si>
  <si>
    <t>ש.גפן הנדסת קרקע</t>
  </si>
  <si>
    <t>מכטה גאוטכיניקה בע"מ</t>
  </si>
  <si>
    <t>א.גיאומכניקה</t>
  </si>
  <si>
    <t>דורון אשל מהנדסים</t>
  </si>
  <si>
    <t>החלטה מס' 2022-05.1-22</t>
  </si>
  <si>
    <t>הקמת מרכז שוורץ/רייסמן למדעים - יועץ תיאום מערכות</t>
  </si>
  <si>
    <t xml:space="preserve">יועץ תיאום מערכות </t>
  </si>
  <si>
    <t>זיגורט תאום בע"מ</t>
  </si>
  <si>
    <t>רזניק</t>
  </si>
  <si>
    <t>החלטה מס' 2022-05.1-23</t>
  </si>
  <si>
    <t>הקמת מרכז שוורץ/רייסמן למדעים - יועץ תנועה</t>
  </si>
  <si>
    <t>נורית כספית</t>
  </si>
  <si>
    <t>רוכוולד עפר</t>
  </si>
  <si>
    <t>דגש הנדסה</t>
  </si>
  <si>
    <t>החלטה מס' 2022-05.1-24</t>
  </si>
  <si>
    <t>הרחבת מועדון קשישים יוספטל - יעוץ אדריכלי</t>
  </si>
  <si>
    <t>טלי זילבר</t>
  </si>
  <si>
    <t>מירון לוי</t>
  </si>
  <si>
    <t>אדם בקר</t>
  </si>
  <si>
    <t>רם כרמי</t>
  </si>
  <si>
    <t>אריק ברגנר</t>
  </si>
  <si>
    <t>גיורא גור</t>
  </si>
  <si>
    <t>החלטה מס' 2022-05.1-25</t>
  </si>
  <si>
    <t>מתן שירותים הנדסיים (ניהול ופיקוח) למחלקת מבני ציבור - ניהול פרויקטים</t>
  </si>
  <si>
    <t>253023
253015
256022</t>
  </si>
  <si>
    <t xml:space="preserve"> אושר פה אחד</t>
  </si>
  <si>
    <t>א.ג.מ גיל סוניס</t>
  </si>
  <si>
    <t>לודן</t>
  </si>
  <si>
    <t>מיקי קרייזל</t>
  </si>
  <si>
    <t>מ.גרונסקי הנדסה</t>
  </si>
  <si>
    <t>החלטה מס 2022-05.1-26</t>
  </si>
  <si>
    <t>שדרוג/שיפוץ עומק של תיכון גלילי - יעוץ אדריכלי</t>
  </si>
  <si>
    <t>החלטה מס' 2022-05.1-27</t>
  </si>
  <si>
    <t>תוספת 12 כיתות אם תיכון רבין - יעוץ אדריכלי</t>
  </si>
  <si>
    <t>גולדנברג אדריכלים</t>
  </si>
  <si>
    <t>ברבר אדריכלים</t>
  </si>
  <si>
    <t>בועז יגוזינסקי</t>
  </si>
  <si>
    <t>החלטה מס' 2022-05.1-28</t>
  </si>
  <si>
    <t>קפה שרף - תב"ע - יעוץ אדריכלי</t>
  </si>
  <si>
    <t>מיכל שרייבר גלבנדורף - אדריכלית העיר</t>
  </si>
  <si>
    <t>עינב קוה-יאיר</t>
  </si>
  <si>
    <t xml:space="preserve">איריס יוסיף אור </t>
  </si>
  <si>
    <t>ליאת איינהורן</t>
  </si>
  <si>
    <t xml:space="preserve"> </t>
  </si>
  <si>
    <t>החלטה מס' 2022-05.1-29</t>
  </si>
  <si>
    <t>תיק תיעוד מפורט למבנה קפה שרף - יעוץ אדריכלי</t>
  </si>
  <si>
    <t>גרואג הראל</t>
  </si>
  <si>
    <t>נעה שק</t>
  </si>
  <si>
    <t>החלטה מס' 2022-05.1-30</t>
  </si>
  <si>
    <t>תב"ע ויצמן 136 - יעוץ אדריכלי</t>
  </si>
  <si>
    <t>החלטה מס' 2022-05.1-31</t>
  </si>
  <si>
    <t xml:space="preserve">ליווי לוועדת גבולות </t>
  </si>
  <si>
    <t>מהנדסת העיר- עליזה זיידלר גרנות</t>
  </si>
  <si>
    <t>יעוץ אסטרטגי</t>
  </si>
  <si>
    <t>פז הנדסה וכלכלה</t>
  </si>
  <si>
    <t>גיאוקרטוגרפיה</t>
  </si>
  <si>
    <t>דני קלימי</t>
  </si>
  <si>
    <t>אורבניקס בשל ניגוד עניינים לא שלחו הצעת מחיר</t>
  </si>
  <si>
    <t>החלטה מס' 2022-05.1-32</t>
  </si>
  <si>
    <t>הגדלה - שביל אופניים בן יהודה הגליל - אשר ברש -  יעוץ אגרונומי</t>
  </si>
  <si>
    <t>הגדלה1לחוזה מספר 386/20 הגדלה 1 ועדת התקשרות  2020-11-15</t>
  </si>
  <si>
    <t>החלטה מס' 2022-05.1-33</t>
  </si>
  <si>
    <t>הגדלה - שביל אופניים בן יהודה הגליל - אשר ברש - אדריכל נוף</t>
  </si>
  <si>
    <t>הגדלה1לחוזה מספר 35/22הגדלה 1 ועדת התקשרות  2021-15-09</t>
  </si>
  <si>
    <t>החלטה מס' 2022-05.1-34</t>
  </si>
  <si>
    <t>הגדלה - שביל אופניים בן יהודה הגליל - אשר ברש - יועץ אינסטלציה</t>
  </si>
  <si>
    <t xml:space="preserve">סירקין בוכנר </t>
  </si>
  <si>
    <t>החלטה מס' 2022-05.1-35</t>
  </si>
  <si>
    <t>הגדלה - שביל אופניים בן יהודה הגליל - אשר ברש - יעוץ הנדסי</t>
  </si>
  <si>
    <t>מ.ת.ב מדידות</t>
  </si>
  <si>
    <t>הגדלה1לחוזה מספר 422/21 הגדלה 1 ועדת התקשרות  2021-09-01</t>
  </si>
  <si>
    <t>החלטה מס' 2022-05.1-36</t>
  </si>
  <si>
    <t>הגדלה - שביל אופניים בן יהודה הגליל - אשר ברש - יועץ בטיחות</t>
  </si>
  <si>
    <t>החלטה מס' 2022-05.1-37</t>
  </si>
  <si>
    <t>הגדלה - שביל אופניים בן יהודה הגליל - אשר ברש - יעוץ קונסטרוקציה</t>
  </si>
  <si>
    <t>שלאבנה ג'אודת</t>
  </si>
  <si>
    <t>הגדלה1לחוזה מספר 60/22 הגדלה 1 ועדת התקשרות  2021-14-08</t>
  </si>
  <si>
    <t>החלטה מס' 2022-05.1-38</t>
  </si>
  <si>
    <t>הגדלה -שביל אופניים בן יהודה הגליל - אשר ברש - יועץ חשמל</t>
  </si>
  <si>
    <t>שצקי את בן מאיר</t>
  </si>
  <si>
    <t>הגדלה1לחוזה מספר 551/20 הגדלה 1 ועדת התקשרות  2020-11-13</t>
  </si>
  <si>
    <t>החלטה מס' 2022-05.1-39</t>
  </si>
  <si>
    <t>הגדלה - שביל אופניים בן יהודה הגליל - אשר ברש - יעוץ קרקע</t>
  </si>
  <si>
    <t>דורון אשל</t>
  </si>
  <si>
    <t>הגדלה1לחוזה מספר 548/20 הגדלה 1 ועדת התקשרות  2020-11-17</t>
  </si>
  <si>
    <t>החלטה מס' 2022-05.1-40</t>
  </si>
  <si>
    <t>הגדלה - שביל אופניים בן יהודה הגליל - אשר ברש - יועץ תנועה</t>
  </si>
  <si>
    <t>לנדיוז תכנון תנועה וכבישים</t>
  </si>
  <si>
    <t>הגדלה1לחוזה מספר 696/19 הגדלה 1 ועדת התקשרות  2019-11-08</t>
  </si>
  <si>
    <t>החלטה מס' 2022-05.1-41</t>
  </si>
  <si>
    <t xml:space="preserve"> שביל אופניים תל חי - יעוץ הנדסי</t>
  </si>
  <si>
    <t>טליסמן הנדסה</t>
  </si>
  <si>
    <t>דורון חופשי (הראל מהנדסים)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</si>
</sst>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₪&quot;\ #,##0"/>
    <numFmt numFmtId="165" formatCode="&quot;₪&quot;\ #,##0.00"/>
  </numFmts>
  <fonts count="12" x14ac:knownFonts="1"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  <scheme val="minor"/>
    </font>
    <font>
      <sz val="12"/>
      <name val="Arial"/>
      <family val="2"/>
      <scheme val="minor"/>
    </font>
    <font>
      <sz val="10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2">
    <xf numFmtId="0" fontId="0" fillId="0" borderId="0" xfId="0"/>
    <xf numFmtId="0" fontId="4" fillId="0" borderId="6" xfId="0" applyFont="1" applyBorder="1" applyAlignment="1">
      <alignment horizontal="center" vertical="center" wrapText="1" readingOrder="2"/>
    </xf>
    <xf numFmtId="164" fontId="4" fillId="0" borderId="6" xfId="0" applyNumberFormat="1" applyFont="1" applyBorder="1" applyAlignment="1">
      <alignment horizontal="center" vertical="center" wrapText="1" readingOrder="2"/>
    </xf>
    <xf numFmtId="164" fontId="4" fillId="0" borderId="6" xfId="0" applyNumberFormat="1" applyFont="1" applyBorder="1" applyAlignment="1">
      <alignment vertical="center" wrapText="1" readingOrder="2"/>
    </xf>
    <xf numFmtId="164" fontId="4" fillId="0" borderId="6" xfId="0" applyNumberFormat="1" applyFont="1" applyBorder="1" applyAlignment="1">
      <alignment horizontal="right" vertical="center" wrapText="1" readingOrder="2"/>
    </xf>
    <xf numFmtId="0" fontId="3" fillId="0" borderId="6" xfId="0" applyFont="1" applyBorder="1" applyAlignment="1">
      <alignment horizontal="center" vertical="center" wrapText="1" readingOrder="2"/>
    </xf>
    <xf numFmtId="3" fontId="6" fillId="6" borderId="6" xfId="0" applyNumberFormat="1" applyFont="1" applyFill="1" applyBorder="1" applyAlignment="1">
      <alignment horizontal="center" vertical="center" wrapText="1" readingOrder="2"/>
    </xf>
    <xf numFmtId="165" fontId="6" fillId="6" borderId="6" xfId="0" applyNumberFormat="1" applyFont="1" applyFill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6" fillId="6" borderId="6" xfId="0" applyFont="1" applyFill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3" fontId="6" fillId="0" borderId="6" xfId="0" applyNumberFormat="1" applyFont="1" applyBorder="1" applyAlignment="1">
      <alignment horizontal="center" vertical="center" wrapText="1" readingOrder="2"/>
    </xf>
    <xf numFmtId="0" fontId="7" fillId="0" borderId="6" xfId="1" applyFont="1" applyFill="1" applyBorder="1" applyAlignment="1">
      <alignment horizontal="center" vertical="center" wrapText="1" readingOrder="2"/>
    </xf>
    <xf numFmtId="165" fontId="6" fillId="0" borderId="6" xfId="0" applyNumberFormat="1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 wrapText="1" readingOrder="2"/>
    </xf>
    <xf numFmtId="3" fontId="9" fillId="0" borderId="6" xfId="1" applyNumberFormat="1" applyFont="1" applyFill="1" applyBorder="1" applyAlignment="1">
      <alignment horizontal="center" vertical="center" wrapText="1" readingOrder="2"/>
    </xf>
    <xf numFmtId="165" fontId="9" fillId="0" borderId="6" xfId="1" applyNumberFormat="1" applyFont="1" applyFill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center" vertical="center" readingOrder="2"/>
    </xf>
    <xf numFmtId="0" fontId="8" fillId="0" borderId="6" xfId="0" applyFont="1" applyBorder="1" applyAlignment="1">
      <alignment horizontal="center" readingOrder="2"/>
    </xf>
    <xf numFmtId="0" fontId="0" fillId="0" borderId="6" xfId="0" applyBorder="1" applyAlignment="1">
      <alignment horizontal="center"/>
    </xf>
    <xf numFmtId="0" fontId="6" fillId="7" borderId="6" xfId="0" applyFont="1" applyFill="1" applyBorder="1" applyAlignment="1">
      <alignment horizontal="center" vertical="center" wrapText="1" readingOrder="2"/>
    </xf>
    <xf numFmtId="3" fontId="6" fillId="7" borderId="6" xfId="0" applyNumberFormat="1" applyFont="1" applyFill="1" applyBorder="1" applyAlignment="1">
      <alignment horizontal="center" vertical="center" wrapText="1" readingOrder="2"/>
    </xf>
    <xf numFmtId="165" fontId="6" fillId="7" borderId="6" xfId="0" applyNumberFormat="1" applyFont="1" applyFill="1" applyBorder="1" applyAlignment="1">
      <alignment horizontal="center" vertical="center" wrapText="1" readingOrder="2"/>
    </xf>
    <xf numFmtId="0" fontId="6" fillId="7" borderId="6" xfId="0" applyFont="1" applyFill="1" applyBorder="1" applyAlignment="1">
      <alignment horizontal="right" vertical="center" wrapText="1" readingOrder="2"/>
    </xf>
    <xf numFmtId="3" fontId="6" fillId="7" borderId="6" xfId="0" applyNumberFormat="1" applyFont="1" applyFill="1" applyBorder="1" applyAlignment="1">
      <alignment horizontal="center" vertical="center" wrapText="1" readingOrder="1"/>
    </xf>
    <xf numFmtId="165" fontId="7" fillId="7" borderId="6" xfId="1" applyNumberFormat="1" applyFont="1" applyFill="1" applyBorder="1" applyAlignment="1">
      <alignment horizontal="center" vertical="center" wrapText="1" readingOrder="1"/>
    </xf>
    <xf numFmtId="0" fontId="7" fillId="6" borderId="6" xfId="1" applyFont="1" applyFill="1" applyBorder="1" applyAlignment="1">
      <alignment horizontal="right" vertical="center" wrapText="1" readingOrder="2"/>
    </xf>
    <xf numFmtId="3" fontId="6" fillId="6" borderId="6" xfId="0" applyNumberFormat="1" applyFont="1" applyFill="1" applyBorder="1" applyAlignment="1">
      <alignment horizontal="center" vertical="center" wrapText="1" readingOrder="1"/>
    </xf>
    <xf numFmtId="165" fontId="7" fillId="6" borderId="6" xfId="1" applyNumberFormat="1" applyFont="1" applyFill="1" applyBorder="1" applyAlignment="1">
      <alignment horizontal="center" vertical="center" wrapText="1" readingOrder="1"/>
    </xf>
    <xf numFmtId="10" fontId="6" fillId="7" borderId="6" xfId="0" applyNumberFormat="1" applyFont="1" applyFill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readingOrder="2"/>
    </xf>
    <xf numFmtId="165" fontId="6" fillId="5" borderId="6" xfId="0" applyNumberFormat="1" applyFont="1" applyFill="1" applyBorder="1" applyAlignment="1">
      <alignment horizontal="center" vertical="center" wrapText="1" readingOrder="2"/>
    </xf>
    <xf numFmtId="165" fontId="9" fillId="7" borderId="6" xfId="1" applyNumberFormat="1" applyFont="1" applyFill="1" applyBorder="1" applyAlignment="1">
      <alignment horizontal="center" vertical="center" wrapText="1" readingOrder="2"/>
    </xf>
    <xf numFmtId="0" fontId="0" fillId="7" borderId="6" xfId="0" applyFill="1" applyBorder="1" applyAlignment="1">
      <alignment horizontal="center"/>
    </xf>
    <xf numFmtId="0" fontId="9" fillId="7" borderId="6" xfId="1" applyFont="1" applyFill="1" applyBorder="1" applyAlignment="1">
      <alignment horizontal="center" vertical="center" wrapText="1" readingOrder="2"/>
    </xf>
    <xf numFmtId="3" fontId="9" fillId="7" borderId="6" xfId="1" applyNumberFormat="1" applyFont="1" applyFill="1" applyBorder="1" applyAlignment="1">
      <alignment horizontal="center" vertical="center" wrapText="1" readingOrder="2"/>
    </xf>
    <xf numFmtId="0" fontId="6" fillId="6" borderId="6" xfId="0" applyFont="1" applyFill="1" applyBorder="1" applyAlignment="1">
      <alignment horizontal="right" vertical="center" wrapText="1" readingOrder="2"/>
    </xf>
    <xf numFmtId="0" fontId="11" fillId="7" borderId="6" xfId="1" applyFont="1" applyFill="1" applyBorder="1" applyAlignment="1">
      <alignment horizontal="right" vertical="center" wrapText="1" readingOrder="2"/>
    </xf>
    <xf numFmtId="3" fontId="3" fillId="7" borderId="6" xfId="0" applyNumberFormat="1" applyFont="1" applyFill="1" applyBorder="1" applyAlignment="1">
      <alignment horizontal="center" vertical="center" wrapText="1" readingOrder="2"/>
    </xf>
    <xf numFmtId="165" fontId="3" fillId="7" borderId="6" xfId="0" applyNumberFormat="1" applyFont="1" applyFill="1" applyBorder="1" applyAlignment="1">
      <alignment horizontal="center" vertical="center" wrapText="1" readingOrder="2"/>
    </xf>
    <xf numFmtId="10" fontId="3" fillId="7" borderId="6" xfId="0" applyNumberFormat="1" applyFont="1" applyFill="1" applyBorder="1" applyAlignment="1">
      <alignment horizontal="center" vertical="center" wrapText="1" readingOrder="1"/>
    </xf>
    <xf numFmtId="165" fontId="11" fillId="7" borderId="6" xfId="1" applyNumberFormat="1" applyFont="1" applyFill="1" applyBorder="1" applyAlignment="1">
      <alignment horizontal="center" vertical="center" wrapText="1" readingOrder="1"/>
    </xf>
    <xf numFmtId="10" fontId="6" fillId="6" borderId="6" xfId="0" applyNumberFormat="1" applyFont="1" applyFill="1" applyBorder="1" applyAlignment="1">
      <alignment horizontal="center" vertical="center" wrapText="1" readingOrder="1"/>
    </xf>
    <xf numFmtId="0" fontId="0" fillId="7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 wrapText="1" readingOrder="2"/>
    </xf>
    <xf numFmtId="0" fontId="3" fillId="0" borderId="6" xfId="0" applyFont="1" applyBorder="1" applyAlignment="1">
      <alignment horizontal="right" vertical="center" wrapText="1" readingOrder="2"/>
    </xf>
    <xf numFmtId="49" fontId="4" fillId="4" borderId="2" xfId="0" applyNumberFormat="1" applyFont="1" applyFill="1" applyBorder="1" applyAlignment="1">
      <alignment horizontal="center" vertical="center" readingOrder="2"/>
    </xf>
    <xf numFmtId="49" fontId="4" fillId="4" borderId="3" xfId="0" applyNumberFormat="1" applyFont="1" applyFill="1" applyBorder="1" applyAlignment="1">
      <alignment horizontal="center" vertical="center" readingOrder="2"/>
    </xf>
    <xf numFmtId="0" fontId="10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0" fillId="0" borderId="4" xfId="0" applyBorder="1" applyAlignment="1">
      <alignment horizontal="center" vertical="center" wrapText="1" readingOrder="2"/>
    </xf>
    <xf numFmtId="0" fontId="0" fillId="0" borderId="5" xfId="0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readingOrder="2"/>
    </xf>
    <xf numFmtId="0" fontId="0" fillId="0" borderId="4" xfId="0" applyBorder="1" applyAlignment="1">
      <alignment horizontal="center" readingOrder="2"/>
    </xf>
    <xf numFmtId="0" fontId="0" fillId="0" borderId="5" xfId="0" applyBorder="1" applyAlignment="1">
      <alignment horizontal="center" readingOrder="2"/>
    </xf>
    <xf numFmtId="165" fontId="6" fillId="5" borderId="1" xfId="0" applyNumberFormat="1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readingOrder="2"/>
    </xf>
    <xf numFmtId="0" fontId="4" fillId="0" borderId="5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right" vertical="center" wrapText="1" readingOrder="2"/>
    </xf>
    <xf numFmtId="0" fontId="3" fillId="0" borderId="3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vertical="center" wrapText="1" readingOrder="2"/>
    </xf>
    <xf numFmtId="0" fontId="3" fillId="0" borderId="3" xfId="0" applyFont="1" applyBorder="1" applyAlignment="1">
      <alignment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2"/>
    </xf>
    <xf numFmtId="0" fontId="8" fillId="0" borderId="4" xfId="0" applyFont="1" applyBorder="1" applyAlignment="1">
      <alignment horizontal="center" readingOrder="2"/>
    </xf>
    <xf numFmtId="0" fontId="8" fillId="0" borderId="5" xfId="0" applyFont="1" applyBorder="1" applyAlignment="1">
      <alignment horizontal="center" readingOrder="2"/>
    </xf>
    <xf numFmtId="165" fontId="6" fillId="5" borderId="4" xfId="0" applyNumberFormat="1" applyFont="1" applyFill="1" applyBorder="1" applyAlignment="1">
      <alignment horizontal="center" vertical="center" wrapText="1" readingOrder="2"/>
    </xf>
    <xf numFmtId="165" fontId="6" fillId="5" borderId="5" xfId="0" applyNumberFormat="1" applyFont="1" applyFill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0" borderId="4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readingOrder="2"/>
    </xf>
    <xf numFmtId="0" fontId="7" fillId="0" borderId="4" xfId="0" applyFont="1" applyBorder="1" applyAlignment="1">
      <alignment horizontal="center" readingOrder="2"/>
    </xf>
    <xf numFmtId="0" fontId="7" fillId="0" borderId="5" xfId="0" applyFont="1" applyBorder="1" applyAlignment="1">
      <alignment horizontal="center" readingOrder="2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readingOrder="2"/>
    </xf>
    <xf numFmtId="0" fontId="4" fillId="0" borderId="6" xfId="0" applyFont="1" applyBorder="1" applyAlignment="1">
      <alignment horizontal="center" vertical="center" readingOrder="2"/>
    </xf>
    <xf numFmtId="0" fontId="6" fillId="0" borderId="6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 readingOrder="2"/>
    </xf>
    <xf numFmtId="0" fontId="3" fillId="0" borderId="8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horizontal="center" readingOrder="2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readingOrder="2"/>
    </xf>
    <xf numFmtId="0" fontId="2" fillId="3" borderId="6" xfId="0" applyFont="1" applyFill="1" applyBorder="1" applyAlignment="1">
      <alignment horizontal="center" vertical="center" readingOrder="2"/>
    </xf>
    <xf numFmtId="0" fontId="3" fillId="3" borderId="6" xfId="0" applyFont="1" applyFill="1" applyBorder="1" applyAlignment="1">
      <alignment horizontal="right" vertical="center" wrapText="1" readingOrder="2"/>
    </xf>
    <xf numFmtId="0" fontId="4" fillId="0" borderId="6" xfId="0" applyFont="1" applyBorder="1" applyAlignment="1">
      <alignment horizontal="right" vertical="center" readingOrder="2"/>
    </xf>
    <xf numFmtId="0" fontId="3" fillId="0" borderId="6" xfId="0" applyFont="1" applyBorder="1" applyAlignment="1">
      <alignment horizontal="right" vertical="center" readingOrder="2"/>
    </xf>
  </cellXfs>
  <cellStyles count="2">
    <cellStyle name="Normal" xfId="0" builtinId="0"/>
    <cellStyle name="רע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083A-0615-4354-9EAD-66F7E08B6B8C}">
  <sheetPr>
    <tabColor rgb="FFC00000"/>
  </sheetPr>
  <dimension ref="A1:U252"/>
  <sheetViews>
    <sheetView rightToLeft="1" tabSelected="1" workbookViewId="0">
      <selection sqref="A1:A6"/>
    </sheetView>
  </sheetViews>
  <sheetFormatPr defaultRowHeight="14.25" x14ac:dyDescent="0.2"/>
  <cols>
    <col min="7" max="7" width="14.375" customWidth="1"/>
    <col min="9" max="9" width="12.25" customWidth="1"/>
    <col min="10" max="10" width="14.625" customWidth="1"/>
    <col min="11" max="11" width="8.875" bestFit="1" customWidth="1"/>
    <col min="12" max="13" width="11.875" bestFit="1" customWidth="1"/>
    <col min="16" max="16" width="12" customWidth="1"/>
    <col min="18" max="18" width="17.375" customWidth="1"/>
    <col min="19" max="19" width="16.875" customWidth="1"/>
  </cols>
  <sheetData>
    <row r="1" spans="1:19" ht="20.25" x14ac:dyDescent="0.2">
      <c r="A1" s="107"/>
      <c r="B1" s="108" t="s">
        <v>61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x14ac:dyDescent="0.2">
      <c r="A2" s="107"/>
      <c r="B2" s="109" t="s">
        <v>59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ht="15.75" x14ac:dyDescent="0.2">
      <c r="A3" s="107"/>
      <c r="B3" s="110" t="s">
        <v>0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</row>
    <row r="4" spans="1:19" x14ac:dyDescent="0.2">
      <c r="A4" s="107"/>
      <c r="B4" s="111" t="s">
        <v>1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</row>
    <row r="5" spans="1:19" x14ac:dyDescent="0.2">
      <c r="A5" s="107"/>
      <c r="B5" s="111" t="s">
        <v>2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</row>
    <row r="6" spans="1:19" ht="61.5" customHeight="1" x14ac:dyDescent="0.2">
      <c r="A6" s="107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2" t="s">
        <v>12</v>
      </c>
      <c r="L6" s="3" t="s">
        <v>13</v>
      </c>
      <c r="M6" s="4" t="s">
        <v>14</v>
      </c>
      <c r="N6" s="1" t="s">
        <v>15</v>
      </c>
      <c r="O6" s="1" t="s">
        <v>16</v>
      </c>
      <c r="P6" s="1" t="s">
        <v>17</v>
      </c>
      <c r="Q6" s="1" t="s">
        <v>18</v>
      </c>
      <c r="R6" s="8" t="s">
        <v>19</v>
      </c>
      <c r="S6" s="1" t="s">
        <v>20</v>
      </c>
    </row>
    <row r="7" spans="1:19" ht="15.75" x14ac:dyDescent="0.2">
      <c r="A7" s="51" t="s">
        <v>62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spans="1:19" x14ac:dyDescent="0.2">
      <c r="A8" s="97">
        <v>1</v>
      </c>
      <c r="B8" s="98" t="s">
        <v>63</v>
      </c>
      <c r="C8" s="98" t="s">
        <v>42</v>
      </c>
      <c r="D8" s="106">
        <v>246019</v>
      </c>
      <c r="E8" s="92" t="s">
        <v>55</v>
      </c>
      <c r="F8" s="92" t="s">
        <v>23</v>
      </c>
      <c r="G8" s="25" t="s">
        <v>64</v>
      </c>
      <c r="H8" s="23">
        <v>100</v>
      </c>
      <c r="I8" s="24" t="s">
        <v>24</v>
      </c>
      <c r="J8" s="26">
        <v>135000</v>
      </c>
      <c r="K8" s="23">
        <v>1</v>
      </c>
      <c r="L8" s="27">
        <v>135000</v>
      </c>
      <c r="M8" s="27">
        <v>157950</v>
      </c>
      <c r="N8" s="22" t="s">
        <v>25</v>
      </c>
      <c r="O8" s="56" t="s">
        <v>37</v>
      </c>
      <c r="P8" s="95" t="s">
        <v>26</v>
      </c>
      <c r="Q8" s="105"/>
      <c r="R8" s="62">
        <f>M8*(100-Q8)/100</f>
        <v>157950</v>
      </c>
      <c r="S8" s="63" t="s">
        <v>32</v>
      </c>
    </row>
    <row r="9" spans="1:19" x14ac:dyDescent="0.2">
      <c r="A9" s="97"/>
      <c r="B9" s="98"/>
      <c r="C9" s="98"/>
      <c r="D9" s="106"/>
      <c r="E9" s="93"/>
      <c r="F9" s="93"/>
      <c r="G9" s="28" t="s">
        <v>65</v>
      </c>
      <c r="H9" s="6">
        <v>87</v>
      </c>
      <c r="I9" s="7" t="s">
        <v>24</v>
      </c>
      <c r="J9" s="29">
        <v>165000</v>
      </c>
      <c r="K9" s="6">
        <v>1</v>
      </c>
      <c r="L9" s="30">
        <v>165000</v>
      </c>
      <c r="M9" s="30">
        <v>193050</v>
      </c>
      <c r="N9" s="13" t="s">
        <v>25</v>
      </c>
      <c r="O9" s="73"/>
      <c r="P9" s="95"/>
      <c r="Q9" s="105"/>
      <c r="R9" s="77"/>
      <c r="S9" s="79"/>
    </row>
    <row r="10" spans="1:19" x14ac:dyDescent="0.2">
      <c r="A10" s="97"/>
      <c r="B10" s="98"/>
      <c r="C10" s="98"/>
      <c r="D10" s="106"/>
      <c r="E10" s="93"/>
      <c r="F10" s="93"/>
      <c r="G10" s="28" t="s">
        <v>56</v>
      </c>
      <c r="H10" s="6">
        <v>85</v>
      </c>
      <c r="I10" s="7" t="s">
        <v>24</v>
      </c>
      <c r="J10" s="29">
        <v>171000</v>
      </c>
      <c r="K10" s="6">
        <v>1</v>
      </c>
      <c r="L10" s="30">
        <v>171000</v>
      </c>
      <c r="M10" s="30">
        <v>200070</v>
      </c>
      <c r="N10" s="8" t="s">
        <v>25</v>
      </c>
      <c r="O10" s="73"/>
      <c r="P10" s="95"/>
      <c r="Q10" s="105"/>
      <c r="R10" s="77"/>
      <c r="S10" s="79"/>
    </row>
    <row r="11" spans="1:19" x14ac:dyDescent="0.2">
      <c r="A11" s="97"/>
      <c r="B11" s="98"/>
      <c r="C11" s="98"/>
      <c r="D11" s="106"/>
      <c r="E11" s="94"/>
      <c r="F11" s="94"/>
      <c r="G11" s="28" t="s">
        <v>66</v>
      </c>
      <c r="H11" s="6">
        <v>81</v>
      </c>
      <c r="I11" s="7" t="s">
        <v>24</v>
      </c>
      <c r="J11" s="29">
        <v>185000</v>
      </c>
      <c r="K11" s="6">
        <v>1</v>
      </c>
      <c r="L11" s="30">
        <v>185000</v>
      </c>
      <c r="M11" s="30">
        <v>216450</v>
      </c>
      <c r="N11" s="8" t="s">
        <v>25</v>
      </c>
      <c r="O11" s="74"/>
      <c r="P11" s="95"/>
      <c r="Q11" s="105"/>
      <c r="R11" s="78"/>
      <c r="S11" s="80"/>
    </row>
    <row r="12" spans="1:19" x14ac:dyDescent="0.2">
      <c r="A12" s="97"/>
      <c r="B12" s="100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</row>
    <row r="13" spans="1:19" ht="15.75" x14ac:dyDescent="0.2">
      <c r="A13" s="51" t="s">
        <v>67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</row>
    <row r="14" spans="1:19" ht="63.75" x14ac:dyDescent="0.2">
      <c r="A14" s="97">
        <v>2</v>
      </c>
      <c r="B14" s="8" t="s">
        <v>68</v>
      </c>
      <c r="C14" s="8" t="s">
        <v>42</v>
      </c>
      <c r="D14" s="15">
        <v>253023</v>
      </c>
      <c r="E14" s="15" t="s">
        <v>55</v>
      </c>
      <c r="F14" s="15" t="s">
        <v>23</v>
      </c>
      <c r="G14" s="25" t="s">
        <v>69</v>
      </c>
      <c r="H14" s="23" t="e">
        <f>S14+O14</f>
        <v>#VALUE!</v>
      </c>
      <c r="I14" s="24" t="s">
        <v>70</v>
      </c>
      <c r="J14" s="31">
        <v>3.5000000000000003E-2</v>
      </c>
      <c r="K14" s="23">
        <v>31000000</v>
      </c>
      <c r="L14" s="27">
        <v>1085000</v>
      </c>
      <c r="M14" s="27">
        <v>1269450</v>
      </c>
      <c r="N14" s="22" t="s">
        <v>25</v>
      </c>
      <c r="O14" s="8" t="s">
        <v>54</v>
      </c>
      <c r="P14" s="8" t="s">
        <v>26</v>
      </c>
      <c r="Q14" s="32"/>
      <c r="R14" s="33">
        <f>M14*(100-Q14)/100</f>
        <v>1269450</v>
      </c>
      <c r="S14" s="11" t="s">
        <v>32</v>
      </c>
    </row>
    <row r="15" spans="1:19" x14ac:dyDescent="0.2">
      <c r="A15" s="97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</row>
    <row r="16" spans="1:19" ht="15.75" x14ac:dyDescent="0.2">
      <c r="A16" s="51" t="s">
        <v>71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</row>
    <row r="17" spans="1:19" x14ac:dyDescent="0.2">
      <c r="A17" s="97">
        <v>3</v>
      </c>
      <c r="B17" s="98" t="s">
        <v>72</v>
      </c>
      <c r="C17" s="98" t="s">
        <v>42</v>
      </c>
      <c r="D17" s="99">
        <v>253023</v>
      </c>
      <c r="E17" s="102" t="s">
        <v>31</v>
      </c>
      <c r="F17" s="102" t="s">
        <v>23</v>
      </c>
      <c r="G17" s="22" t="s">
        <v>73</v>
      </c>
      <c r="H17" s="23">
        <v>100</v>
      </c>
      <c r="I17" s="24" t="s">
        <v>24</v>
      </c>
      <c r="J17" s="34">
        <v>140000</v>
      </c>
      <c r="K17" s="35">
        <v>1</v>
      </c>
      <c r="L17" s="34">
        <v>140000</v>
      </c>
      <c r="M17" s="34">
        <v>163800</v>
      </c>
      <c r="N17" s="22" t="s">
        <v>25</v>
      </c>
      <c r="O17" s="56" t="s">
        <v>37</v>
      </c>
      <c r="P17" s="95" t="s">
        <v>26</v>
      </c>
      <c r="Q17" s="96"/>
      <c r="R17" s="62">
        <f>M17*(100-Q17)/100</f>
        <v>163800</v>
      </c>
      <c r="S17" s="63" t="s">
        <v>32</v>
      </c>
    </row>
    <row r="18" spans="1:19" x14ac:dyDescent="0.2">
      <c r="A18" s="97"/>
      <c r="B18" s="98"/>
      <c r="C18" s="98"/>
      <c r="D18" s="99"/>
      <c r="E18" s="103"/>
      <c r="F18" s="103"/>
      <c r="G18" s="16" t="s">
        <v>74</v>
      </c>
      <c r="H18" s="17">
        <v>95</v>
      </c>
      <c r="I18" s="14" t="s">
        <v>24</v>
      </c>
      <c r="J18" s="18">
        <v>150700</v>
      </c>
      <c r="K18" s="21">
        <v>1</v>
      </c>
      <c r="L18" s="18">
        <v>150700</v>
      </c>
      <c r="M18" s="18">
        <v>176319</v>
      </c>
      <c r="N18" s="16" t="s">
        <v>25</v>
      </c>
      <c r="O18" s="73"/>
      <c r="P18" s="95"/>
      <c r="Q18" s="96"/>
      <c r="R18" s="77"/>
      <c r="S18" s="79"/>
    </row>
    <row r="19" spans="1:19" x14ac:dyDescent="0.2">
      <c r="A19" s="97"/>
      <c r="B19" s="98"/>
      <c r="C19" s="98"/>
      <c r="D19" s="99"/>
      <c r="E19" s="103"/>
      <c r="F19" s="103"/>
      <c r="G19" s="9" t="s">
        <v>75</v>
      </c>
      <c r="H19" s="6">
        <v>90</v>
      </c>
      <c r="I19" s="14" t="s">
        <v>24</v>
      </c>
      <c r="J19" s="18">
        <v>162000</v>
      </c>
      <c r="K19" s="21">
        <v>1</v>
      </c>
      <c r="L19" s="18">
        <v>162000</v>
      </c>
      <c r="M19" s="18">
        <v>189540</v>
      </c>
      <c r="N19" s="8" t="s">
        <v>25</v>
      </c>
      <c r="O19" s="73"/>
      <c r="P19" s="95"/>
      <c r="Q19" s="96"/>
      <c r="R19" s="77"/>
      <c r="S19" s="79"/>
    </row>
    <row r="20" spans="1:19" x14ac:dyDescent="0.2">
      <c r="A20" s="97"/>
      <c r="B20" s="98"/>
      <c r="C20" s="98"/>
      <c r="D20" s="99"/>
      <c r="E20" s="103"/>
      <c r="F20" s="103"/>
      <c r="G20" s="9" t="s">
        <v>76</v>
      </c>
      <c r="H20" s="6">
        <v>86</v>
      </c>
      <c r="I20" s="14" t="s">
        <v>24</v>
      </c>
      <c r="J20" s="18">
        <v>172500</v>
      </c>
      <c r="K20" s="21">
        <v>1</v>
      </c>
      <c r="L20" s="18">
        <v>172500</v>
      </c>
      <c r="M20" s="18">
        <v>201825</v>
      </c>
      <c r="N20" s="8" t="s">
        <v>25</v>
      </c>
      <c r="O20" s="73"/>
      <c r="P20" s="95"/>
      <c r="Q20" s="96"/>
      <c r="R20" s="77"/>
      <c r="S20" s="79"/>
    </row>
    <row r="21" spans="1:19" ht="25.5" x14ac:dyDescent="0.2">
      <c r="A21" s="97"/>
      <c r="B21" s="98"/>
      <c r="C21" s="98"/>
      <c r="D21" s="99"/>
      <c r="E21" s="103"/>
      <c r="F21" s="103"/>
      <c r="G21" s="9" t="s">
        <v>77</v>
      </c>
      <c r="H21" s="6">
        <v>69</v>
      </c>
      <c r="I21" s="14" t="s">
        <v>24</v>
      </c>
      <c r="J21" s="18">
        <v>250000</v>
      </c>
      <c r="K21" s="21">
        <v>1</v>
      </c>
      <c r="L21" s="18">
        <v>250000</v>
      </c>
      <c r="M21" s="18">
        <v>292500</v>
      </c>
      <c r="N21" s="8" t="s">
        <v>25</v>
      </c>
      <c r="O21" s="73"/>
      <c r="P21" s="95"/>
      <c r="Q21" s="96"/>
      <c r="R21" s="77"/>
      <c r="S21" s="79"/>
    </row>
    <row r="22" spans="1:19" x14ac:dyDescent="0.2">
      <c r="A22" s="97"/>
      <c r="B22" s="98"/>
      <c r="C22" s="98"/>
      <c r="D22" s="99"/>
      <c r="E22" s="104"/>
      <c r="F22" s="104"/>
      <c r="G22" s="9" t="s">
        <v>40</v>
      </c>
      <c r="H22" s="6"/>
      <c r="I22" s="14"/>
      <c r="J22" s="18">
        <v>4.4999999999999998E-2</v>
      </c>
      <c r="K22" s="21">
        <v>1</v>
      </c>
      <c r="L22" s="18" t="s">
        <v>78</v>
      </c>
      <c r="M22" s="18" t="s">
        <v>78</v>
      </c>
      <c r="N22" s="8" t="s">
        <v>25</v>
      </c>
      <c r="O22" s="74"/>
      <c r="P22" s="95"/>
      <c r="Q22" s="96"/>
      <c r="R22" s="78"/>
      <c r="S22" s="80"/>
    </row>
    <row r="23" spans="1:19" x14ac:dyDescent="0.2">
      <c r="A23" s="97"/>
      <c r="B23" s="100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</row>
    <row r="24" spans="1:19" ht="15.75" x14ac:dyDescent="0.2">
      <c r="A24" s="51" t="s">
        <v>79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</row>
    <row r="25" spans="1:19" ht="25.5" x14ac:dyDescent="0.2">
      <c r="A25" s="97">
        <v>4</v>
      </c>
      <c r="B25" s="98" t="s">
        <v>80</v>
      </c>
      <c r="C25" s="98" t="s">
        <v>42</v>
      </c>
      <c r="D25" s="99">
        <v>253023</v>
      </c>
      <c r="E25" s="102" t="s">
        <v>81</v>
      </c>
      <c r="F25" s="102" t="s">
        <v>23</v>
      </c>
      <c r="G25" s="22" t="s">
        <v>82</v>
      </c>
      <c r="H25" s="23">
        <v>100</v>
      </c>
      <c r="I25" s="24" t="s">
        <v>24</v>
      </c>
      <c r="J25" s="34">
        <v>19000</v>
      </c>
      <c r="K25" s="35">
        <v>1</v>
      </c>
      <c r="L25" s="34">
        <v>19000</v>
      </c>
      <c r="M25" s="34">
        <v>22230</v>
      </c>
      <c r="N25" s="22" t="s">
        <v>25</v>
      </c>
      <c r="O25" s="56" t="s">
        <v>37</v>
      </c>
      <c r="P25" s="95" t="s">
        <v>26</v>
      </c>
      <c r="Q25" s="96"/>
      <c r="R25" s="62">
        <f>M25*(100-Q25)/100</f>
        <v>22230</v>
      </c>
      <c r="S25" s="63" t="s">
        <v>32</v>
      </c>
    </row>
    <row r="26" spans="1:19" x14ac:dyDescent="0.2">
      <c r="A26" s="97"/>
      <c r="B26" s="98"/>
      <c r="C26" s="98"/>
      <c r="D26" s="99"/>
      <c r="E26" s="103"/>
      <c r="F26" s="103"/>
      <c r="G26" s="16" t="s">
        <v>83</v>
      </c>
      <c r="H26" s="17">
        <v>86</v>
      </c>
      <c r="I26" s="14" t="s">
        <v>24</v>
      </c>
      <c r="J26" s="18">
        <v>23550</v>
      </c>
      <c r="K26" s="21">
        <v>1</v>
      </c>
      <c r="L26" s="18">
        <v>23550</v>
      </c>
      <c r="M26" s="18">
        <v>27553.5</v>
      </c>
      <c r="N26" s="16" t="s">
        <v>25</v>
      </c>
      <c r="O26" s="73"/>
      <c r="P26" s="95"/>
      <c r="Q26" s="96"/>
      <c r="R26" s="77"/>
      <c r="S26" s="79"/>
    </row>
    <row r="27" spans="1:19" x14ac:dyDescent="0.2">
      <c r="A27" s="97"/>
      <c r="B27" s="98"/>
      <c r="C27" s="98"/>
      <c r="D27" s="99"/>
      <c r="E27" s="103"/>
      <c r="F27" s="103"/>
      <c r="G27" s="9" t="s">
        <v>84</v>
      </c>
      <c r="H27" s="6">
        <v>70</v>
      </c>
      <c r="I27" s="14" t="s">
        <v>24</v>
      </c>
      <c r="J27" s="18">
        <v>33000</v>
      </c>
      <c r="K27" s="21">
        <v>1</v>
      </c>
      <c r="L27" s="18">
        <v>33000</v>
      </c>
      <c r="M27" s="18">
        <v>38610</v>
      </c>
      <c r="N27" s="8" t="s">
        <v>25</v>
      </c>
      <c r="O27" s="73"/>
      <c r="P27" s="95"/>
      <c r="Q27" s="96"/>
      <c r="R27" s="77"/>
      <c r="S27" s="79"/>
    </row>
    <row r="28" spans="1:19" x14ac:dyDescent="0.2">
      <c r="A28" s="97"/>
      <c r="B28" s="98"/>
      <c r="C28" s="98"/>
      <c r="D28" s="99"/>
      <c r="E28" s="104"/>
      <c r="F28" s="104"/>
      <c r="G28" s="9" t="s">
        <v>85</v>
      </c>
      <c r="H28" s="6">
        <v>64</v>
      </c>
      <c r="I28" s="14" t="s">
        <v>24</v>
      </c>
      <c r="J28" s="18">
        <v>39000</v>
      </c>
      <c r="K28" s="21">
        <v>1</v>
      </c>
      <c r="L28" s="18">
        <v>39000</v>
      </c>
      <c r="M28" s="18">
        <v>45630</v>
      </c>
      <c r="N28" s="8" t="s">
        <v>25</v>
      </c>
      <c r="O28" s="74"/>
      <c r="P28" s="95"/>
      <c r="Q28" s="96"/>
      <c r="R28" s="78"/>
      <c r="S28" s="80"/>
    </row>
    <row r="29" spans="1:19" x14ac:dyDescent="0.2">
      <c r="A29" s="97"/>
      <c r="B29" s="100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</row>
    <row r="30" spans="1:19" ht="15.75" x14ac:dyDescent="0.2">
      <c r="A30" s="51" t="s">
        <v>86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</row>
    <row r="31" spans="1:19" x14ac:dyDescent="0.2">
      <c r="A31" s="97">
        <v>5</v>
      </c>
      <c r="B31" s="98" t="s">
        <v>87</v>
      </c>
      <c r="C31" s="98" t="s">
        <v>42</v>
      </c>
      <c r="D31" s="99">
        <v>253023</v>
      </c>
      <c r="E31" s="102" t="s">
        <v>43</v>
      </c>
      <c r="F31" s="102" t="s">
        <v>23</v>
      </c>
      <c r="G31" s="22" t="s">
        <v>49</v>
      </c>
      <c r="H31" s="23">
        <v>100</v>
      </c>
      <c r="I31" s="24" t="s">
        <v>24</v>
      </c>
      <c r="J31" s="34">
        <v>50000</v>
      </c>
      <c r="K31" s="35">
        <v>1</v>
      </c>
      <c r="L31" s="34">
        <v>50000</v>
      </c>
      <c r="M31" s="34">
        <v>58500</v>
      </c>
      <c r="N31" s="22" t="s">
        <v>25</v>
      </c>
      <c r="O31" s="56" t="s">
        <v>37</v>
      </c>
      <c r="P31" s="95" t="s">
        <v>26</v>
      </c>
      <c r="Q31" s="96"/>
      <c r="R31" s="62">
        <f>M31*(100-Q31)/100</f>
        <v>58500</v>
      </c>
      <c r="S31" s="63" t="s">
        <v>32</v>
      </c>
    </row>
    <row r="32" spans="1:19" ht="25.5" x14ac:dyDescent="0.2">
      <c r="A32" s="97"/>
      <c r="B32" s="98"/>
      <c r="C32" s="98"/>
      <c r="D32" s="99"/>
      <c r="E32" s="103"/>
      <c r="F32" s="103"/>
      <c r="G32" s="16" t="s">
        <v>44</v>
      </c>
      <c r="H32" s="17">
        <v>90</v>
      </c>
      <c r="I32" s="14" t="s">
        <v>24</v>
      </c>
      <c r="J32" s="18">
        <v>58000</v>
      </c>
      <c r="K32" s="21">
        <v>1</v>
      </c>
      <c r="L32" s="18">
        <v>58000</v>
      </c>
      <c r="M32" s="18">
        <v>67860</v>
      </c>
      <c r="N32" s="16" t="s">
        <v>25</v>
      </c>
      <c r="O32" s="73"/>
      <c r="P32" s="95"/>
      <c r="Q32" s="96"/>
      <c r="R32" s="77"/>
      <c r="S32" s="79"/>
    </row>
    <row r="33" spans="1:19" ht="25.5" x14ac:dyDescent="0.2">
      <c r="A33" s="97"/>
      <c r="B33" s="98"/>
      <c r="C33" s="98"/>
      <c r="D33" s="99"/>
      <c r="E33" s="103"/>
      <c r="F33" s="103"/>
      <c r="G33" s="9" t="s">
        <v>45</v>
      </c>
      <c r="H33" s="6">
        <v>80</v>
      </c>
      <c r="I33" s="14" t="s">
        <v>24</v>
      </c>
      <c r="J33" s="18">
        <v>70000</v>
      </c>
      <c r="K33" s="21">
        <v>1</v>
      </c>
      <c r="L33" s="18">
        <v>70000</v>
      </c>
      <c r="M33" s="18">
        <v>81900</v>
      </c>
      <c r="N33" s="8" t="s">
        <v>25</v>
      </c>
      <c r="O33" s="73"/>
      <c r="P33" s="95"/>
      <c r="Q33" s="96"/>
      <c r="R33" s="77"/>
      <c r="S33" s="79"/>
    </row>
    <row r="34" spans="1:19" ht="38.25" x14ac:dyDescent="0.2">
      <c r="A34" s="97"/>
      <c r="B34" s="98"/>
      <c r="C34" s="98"/>
      <c r="D34" s="99"/>
      <c r="E34" s="103"/>
      <c r="F34" s="103"/>
      <c r="G34" s="9" t="s">
        <v>46</v>
      </c>
      <c r="H34" s="6">
        <v>64</v>
      </c>
      <c r="I34" s="14" t="s">
        <v>24</v>
      </c>
      <c r="J34" s="18">
        <v>102250</v>
      </c>
      <c r="K34" s="21">
        <v>1</v>
      </c>
      <c r="L34" s="18">
        <v>102250</v>
      </c>
      <c r="M34" s="18">
        <v>119632.5</v>
      </c>
      <c r="N34" s="8" t="s">
        <v>25</v>
      </c>
      <c r="O34" s="73"/>
      <c r="P34" s="95"/>
      <c r="Q34" s="96"/>
      <c r="R34" s="77"/>
      <c r="S34" s="79"/>
    </row>
    <row r="35" spans="1:19" ht="25.5" x14ac:dyDescent="0.2">
      <c r="A35" s="97"/>
      <c r="B35" s="98"/>
      <c r="C35" s="98"/>
      <c r="D35" s="99"/>
      <c r="E35" s="104"/>
      <c r="F35" s="104"/>
      <c r="G35" s="9" t="s">
        <v>88</v>
      </c>
      <c r="H35" s="6">
        <v>50</v>
      </c>
      <c r="I35" s="14" t="s">
        <v>24</v>
      </c>
      <c r="J35" s="18">
        <v>170000</v>
      </c>
      <c r="K35" s="21">
        <v>1</v>
      </c>
      <c r="L35" s="18">
        <v>170000</v>
      </c>
      <c r="M35" s="18">
        <v>198900</v>
      </c>
      <c r="N35" s="8" t="s">
        <v>25</v>
      </c>
      <c r="O35" s="74"/>
      <c r="P35" s="95"/>
      <c r="Q35" s="96"/>
      <c r="R35" s="78"/>
      <c r="S35" s="80"/>
    </row>
    <row r="36" spans="1:19" x14ac:dyDescent="0.2">
      <c r="A36" s="97"/>
      <c r="B36" s="100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</row>
    <row r="37" spans="1:19" ht="15.75" x14ac:dyDescent="0.2">
      <c r="A37" s="51" t="s">
        <v>89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</row>
    <row r="38" spans="1:19" x14ac:dyDescent="0.2">
      <c r="A38" s="97">
        <v>6</v>
      </c>
      <c r="B38" s="98" t="s">
        <v>90</v>
      </c>
      <c r="C38" s="98" t="s">
        <v>42</v>
      </c>
      <c r="D38" s="99">
        <v>253023</v>
      </c>
      <c r="E38" s="102" t="s">
        <v>91</v>
      </c>
      <c r="F38" s="102" t="s">
        <v>23</v>
      </c>
      <c r="G38" s="22" t="s">
        <v>92</v>
      </c>
      <c r="H38" s="23">
        <v>100</v>
      </c>
      <c r="I38" s="24" t="s">
        <v>24</v>
      </c>
      <c r="J38" s="34">
        <v>36800</v>
      </c>
      <c r="K38" s="35">
        <v>1</v>
      </c>
      <c r="L38" s="34">
        <v>36800</v>
      </c>
      <c r="M38" s="34">
        <v>43056</v>
      </c>
      <c r="N38" s="22" t="s">
        <v>25</v>
      </c>
      <c r="O38" s="56" t="s">
        <v>37</v>
      </c>
      <c r="P38" s="95" t="s">
        <v>26</v>
      </c>
      <c r="Q38" s="96"/>
      <c r="R38" s="62">
        <f>M38*(100-Q38)/100</f>
        <v>43056</v>
      </c>
      <c r="S38" s="63" t="s">
        <v>32</v>
      </c>
    </row>
    <row r="39" spans="1:19" ht="25.5" x14ac:dyDescent="0.2">
      <c r="A39" s="97"/>
      <c r="B39" s="98"/>
      <c r="C39" s="98"/>
      <c r="D39" s="99"/>
      <c r="E39" s="103"/>
      <c r="F39" s="103"/>
      <c r="G39" s="16" t="s">
        <v>93</v>
      </c>
      <c r="H39" s="17">
        <v>53</v>
      </c>
      <c r="I39" s="14" t="s">
        <v>24</v>
      </c>
      <c r="J39" s="18">
        <v>109600</v>
      </c>
      <c r="K39" s="21">
        <v>1</v>
      </c>
      <c r="L39" s="18">
        <v>109600</v>
      </c>
      <c r="M39" s="18">
        <v>128232</v>
      </c>
      <c r="N39" s="16" t="s">
        <v>25</v>
      </c>
      <c r="O39" s="73"/>
      <c r="P39" s="95"/>
      <c r="Q39" s="96"/>
      <c r="R39" s="77"/>
      <c r="S39" s="79"/>
    </row>
    <row r="40" spans="1:19" x14ac:dyDescent="0.2">
      <c r="A40" s="97"/>
      <c r="B40" s="98"/>
      <c r="C40" s="98"/>
      <c r="D40" s="99"/>
      <c r="E40" s="103"/>
      <c r="F40" s="103"/>
      <c r="G40" s="9" t="s">
        <v>94</v>
      </c>
      <c r="H40" s="6">
        <v>51</v>
      </c>
      <c r="I40" s="14" t="s">
        <v>24</v>
      </c>
      <c r="J40" s="18">
        <v>120000</v>
      </c>
      <c r="K40" s="21">
        <v>1</v>
      </c>
      <c r="L40" s="18">
        <v>120000</v>
      </c>
      <c r="M40" s="18">
        <v>140400</v>
      </c>
      <c r="N40" s="8" t="s">
        <v>25</v>
      </c>
      <c r="O40" s="73"/>
      <c r="P40" s="95"/>
      <c r="Q40" s="96"/>
      <c r="R40" s="77"/>
      <c r="S40" s="79"/>
    </row>
    <row r="41" spans="1:19" ht="25.5" x14ac:dyDescent="0.2">
      <c r="A41" s="97"/>
      <c r="B41" s="98"/>
      <c r="C41" s="98"/>
      <c r="D41" s="99"/>
      <c r="E41" s="104"/>
      <c r="F41" s="104"/>
      <c r="G41" s="9" t="s">
        <v>95</v>
      </c>
      <c r="H41" s="6">
        <v>44</v>
      </c>
      <c r="I41" s="14" t="s">
        <v>24</v>
      </c>
      <c r="J41" s="18">
        <v>180000</v>
      </c>
      <c r="K41" s="21">
        <v>1</v>
      </c>
      <c r="L41" s="18">
        <v>180000</v>
      </c>
      <c r="M41" s="18">
        <v>210600</v>
      </c>
      <c r="N41" s="8" t="s">
        <v>25</v>
      </c>
      <c r="O41" s="74"/>
      <c r="P41" s="95"/>
      <c r="Q41" s="96"/>
      <c r="R41" s="78"/>
      <c r="S41" s="80"/>
    </row>
    <row r="42" spans="1:19" x14ac:dyDescent="0.2">
      <c r="A42" s="97"/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</row>
    <row r="43" spans="1:19" ht="15.75" x14ac:dyDescent="0.2">
      <c r="A43" s="51" t="s">
        <v>96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</row>
    <row r="44" spans="1:19" x14ac:dyDescent="0.2">
      <c r="A44" s="97">
        <v>7</v>
      </c>
      <c r="B44" s="98" t="s">
        <v>97</v>
      </c>
      <c r="C44" s="98" t="s">
        <v>42</v>
      </c>
      <c r="D44" s="99">
        <v>253023</v>
      </c>
      <c r="E44" s="102" t="s">
        <v>98</v>
      </c>
      <c r="F44" s="102" t="s">
        <v>23</v>
      </c>
      <c r="G44" s="22" t="s">
        <v>99</v>
      </c>
      <c r="H44" s="23">
        <v>100</v>
      </c>
      <c r="I44" s="24" t="s">
        <v>24</v>
      </c>
      <c r="J44" s="34">
        <v>7500</v>
      </c>
      <c r="K44" s="35">
        <v>1</v>
      </c>
      <c r="L44" s="34">
        <v>7500</v>
      </c>
      <c r="M44" s="34">
        <v>8775</v>
      </c>
      <c r="N44" s="22" t="s">
        <v>25</v>
      </c>
      <c r="O44" s="56" t="s">
        <v>37</v>
      </c>
      <c r="P44" s="95" t="s">
        <v>26</v>
      </c>
      <c r="Q44" s="96"/>
      <c r="R44" s="62">
        <f>M44*(100-Q44)/100</f>
        <v>8775</v>
      </c>
      <c r="S44" s="63" t="s">
        <v>32</v>
      </c>
    </row>
    <row r="45" spans="1:19" x14ac:dyDescent="0.2">
      <c r="A45" s="97"/>
      <c r="B45" s="98"/>
      <c r="C45" s="98"/>
      <c r="D45" s="99"/>
      <c r="E45" s="103"/>
      <c r="F45" s="103"/>
      <c r="G45" s="16" t="s">
        <v>100</v>
      </c>
      <c r="H45" s="17">
        <v>67</v>
      </c>
      <c r="I45" s="14" t="s">
        <v>24</v>
      </c>
      <c r="J45" s="18">
        <v>14000</v>
      </c>
      <c r="K45" s="21">
        <v>1</v>
      </c>
      <c r="L45" s="18">
        <v>14000</v>
      </c>
      <c r="M45" s="18">
        <v>16380</v>
      </c>
      <c r="N45" s="16" t="s">
        <v>25</v>
      </c>
      <c r="O45" s="73"/>
      <c r="P45" s="95"/>
      <c r="Q45" s="96"/>
      <c r="R45" s="77"/>
      <c r="S45" s="79"/>
    </row>
    <row r="46" spans="1:19" x14ac:dyDescent="0.2">
      <c r="A46" s="97"/>
      <c r="B46" s="98"/>
      <c r="C46" s="98"/>
      <c r="D46" s="99"/>
      <c r="E46" s="103"/>
      <c r="F46" s="103"/>
      <c r="G46" s="9" t="s">
        <v>101</v>
      </c>
      <c r="H46" s="6">
        <v>51</v>
      </c>
      <c r="I46" s="14" t="s">
        <v>24</v>
      </c>
      <c r="J46" s="18">
        <v>25000</v>
      </c>
      <c r="K46" s="21">
        <v>1</v>
      </c>
      <c r="L46" s="18">
        <v>25000</v>
      </c>
      <c r="M46" s="18">
        <v>29250</v>
      </c>
      <c r="N46" s="8" t="s">
        <v>25</v>
      </c>
      <c r="O46" s="73"/>
      <c r="P46" s="95"/>
      <c r="Q46" s="96"/>
      <c r="R46" s="77"/>
      <c r="S46" s="79"/>
    </row>
    <row r="47" spans="1:19" ht="25.5" x14ac:dyDescent="0.2">
      <c r="A47" s="97"/>
      <c r="B47" s="98"/>
      <c r="C47" s="98"/>
      <c r="D47" s="99"/>
      <c r="E47" s="103"/>
      <c r="F47" s="103"/>
      <c r="G47" s="9" t="s">
        <v>102</v>
      </c>
      <c r="H47" s="6">
        <v>42</v>
      </c>
      <c r="I47" s="14" t="s">
        <v>24</v>
      </c>
      <c r="J47" s="18">
        <v>43000</v>
      </c>
      <c r="K47" s="21">
        <v>1</v>
      </c>
      <c r="L47" s="18">
        <v>43000</v>
      </c>
      <c r="M47" s="18">
        <v>50310</v>
      </c>
      <c r="N47" s="8" t="s">
        <v>25</v>
      </c>
      <c r="O47" s="73"/>
      <c r="P47" s="95"/>
      <c r="Q47" s="96"/>
      <c r="R47" s="77"/>
      <c r="S47" s="79"/>
    </row>
    <row r="48" spans="1:19" ht="25.5" x14ac:dyDescent="0.2">
      <c r="A48" s="97"/>
      <c r="B48" s="98"/>
      <c r="C48" s="98"/>
      <c r="D48" s="99"/>
      <c r="E48" s="104"/>
      <c r="F48" s="104"/>
      <c r="G48" s="9" t="s">
        <v>103</v>
      </c>
      <c r="H48" s="6">
        <v>39</v>
      </c>
      <c r="I48" s="14" t="s">
        <v>24</v>
      </c>
      <c r="J48" s="18">
        <v>57200</v>
      </c>
      <c r="K48" s="21">
        <v>1</v>
      </c>
      <c r="L48" s="18">
        <v>57200</v>
      </c>
      <c r="M48" s="18">
        <v>66924</v>
      </c>
      <c r="N48" s="8" t="s">
        <v>25</v>
      </c>
      <c r="O48" s="74"/>
      <c r="P48" s="95"/>
      <c r="Q48" s="96"/>
      <c r="R48" s="78"/>
      <c r="S48" s="80"/>
    </row>
    <row r="49" spans="1:19" x14ac:dyDescent="0.2">
      <c r="A49" s="97"/>
      <c r="B49" s="100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</row>
    <row r="50" spans="1:19" ht="15.75" x14ac:dyDescent="0.2">
      <c r="A50" s="51" t="s">
        <v>104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</row>
    <row r="51" spans="1:19" x14ac:dyDescent="0.2">
      <c r="A51" s="97">
        <v>8</v>
      </c>
      <c r="B51" s="98" t="s">
        <v>105</v>
      </c>
      <c r="C51" s="98" t="s">
        <v>42</v>
      </c>
      <c r="D51" s="99">
        <v>253023</v>
      </c>
      <c r="E51" s="102" t="s">
        <v>34</v>
      </c>
      <c r="F51" s="102" t="s">
        <v>23</v>
      </c>
      <c r="G51" s="22" t="s">
        <v>106</v>
      </c>
      <c r="H51" s="23">
        <v>100</v>
      </c>
      <c r="I51" s="24" t="s">
        <v>24</v>
      </c>
      <c r="J51" s="34">
        <v>21000</v>
      </c>
      <c r="K51" s="35">
        <v>1</v>
      </c>
      <c r="L51" s="34">
        <v>21000</v>
      </c>
      <c r="M51" s="34">
        <v>24570</v>
      </c>
      <c r="N51" s="22" t="s">
        <v>25</v>
      </c>
      <c r="O51" s="56" t="s">
        <v>37</v>
      </c>
      <c r="P51" s="95" t="s">
        <v>26</v>
      </c>
      <c r="Q51" s="96"/>
      <c r="R51" s="62">
        <f>M51*(100-Q51)/100</f>
        <v>24570</v>
      </c>
      <c r="S51" s="63" t="s">
        <v>32</v>
      </c>
    </row>
    <row r="52" spans="1:19" x14ac:dyDescent="0.2">
      <c r="A52" s="97"/>
      <c r="B52" s="98"/>
      <c r="C52" s="98"/>
      <c r="D52" s="99"/>
      <c r="E52" s="103"/>
      <c r="F52" s="103"/>
      <c r="G52" s="16" t="s">
        <v>107</v>
      </c>
      <c r="H52" s="17">
        <v>98</v>
      </c>
      <c r="I52" s="14" t="s">
        <v>24</v>
      </c>
      <c r="J52" s="18">
        <v>21750</v>
      </c>
      <c r="K52" s="21">
        <v>1</v>
      </c>
      <c r="L52" s="18">
        <v>21750</v>
      </c>
      <c r="M52" s="18">
        <v>25447.5</v>
      </c>
      <c r="N52" s="16" t="s">
        <v>25</v>
      </c>
      <c r="O52" s="73"/>
      <c r="P52" s="95"/>
      <c r="Q52" s="96"/>
      <c r="R52" s="77"/>
      <c r="S52" s="79"/>
    </row>
    <row r="53" spans="1:19" x14ac:dyDescent="0.2">
      <c r="A53" s="97"/>
      <c r="B53" s="98"/>
      <c r="C53" s="98"/>
      <c r="D53" s="99"/>
      <c r="E53" s="103"/>
      <c r="F53" s="103"/>
      <c r="G53" s="9" t="s">
        <v>108</v>
      </c>
      <c r="H53" s="6">
        <v>89</v>
      </c>
      <c r="I53" s="14" t="s">
        <v>24</v>
      </c>
      <c r="J53" s="18">
        <v>25000</v>
      </c>
      <c r="K53" s="21">
        <v>1</v>
      </c>
      <c r="L53" s="18">
        <v>25000</v>
      </c>
      <c r="M53" s="18">
        <v>29250</v>
      </c>
      <c r="N53" s="8" t="s">
        <v>25</v>
      </c>
      <c r="O53" s="73"/>
      <c r="P53" s="95"/>
      <c r="Q53" s="96"/>
      <c r="R53" s="77"/>
      <c r="S53" s="79"/>
    </row>
    <row r="54" spans="1:19" x14ac:dyDescent="0.2">
      <c r="A54" s="97"/>
      <c r="B54" s="98"/>
      <c r="C54" s="98"/>
      <c r="D54" s="99"/>
      <c r="E54" s="103"/>
      <c r="F54" s="103"/>
      <c r="G54" s="9" t="s">
        <v>109</v>
      </c>
      <c r="H54" s="6">
        <v>76</v>
      </c>
      <c r="I54" s="14" t="s">
        <v>24</v>
      </c>
      <c r="J54" s="18">
        <v>32000</v>
      </c>
      <c r="K54" s="21">
        <v>1</v>
      </c>
      <c r="L54" s="18">
        <v>32000</v>
      </c>
      <c r="M54" s="18">
        <v>37440</v>
      </c>
      <c r="N54" s="8" t="s">
        <v>25</v>
      </c>
      <c r="O54" s="73"/>
      <c r="P54" s="95"/>
      <c r="Q54" s="96"/>
      <c r="R54" s="77"/>
      <c r="S54" s="79"/>
    </row>
    <row r="55" spans="1:19" x14ac:dyDescent="0.2">
      <c r="A55" s="97"/>
      <c r="B55" s="98"/>
      <c r="C55" s="98"/>
      <c r="D55" s="99"/>
      <c r="E55" s="103"/>
      <c r="F55" s="103"/>
      <c r="G55" s="9" t="s">
        <v>110</v>
      </c>
      <c r="H55" s="6">
        <v>67</v>
      </c>
      <c r="I55" s="14" t="s">
        <v>24</v>
      </c>
      <c r="J55" s="18">
        <v>39400</v>
      </c>
      <c r="K55" s="21">
        <v>1</v>
      </c>
      <c r="L55" s="18">
        <v>39400</v>
      </c>
      <c r="M55" s="18">
        <v>46098</v>
      </c>
      <c r="N55" s="8" t="s">
        <v>25</v>
      </c>
      <c r="O55" s="73"/>
      <c r="P55" s="95"/>
      <c r="Q55" s="96"/>
      <c r="R55" s="77"/>
      <c r="S55" s="79"/>
    </row>
    <row r="56" spans="1:19" x14ac:dyDescent="0.2">
      <c r="A56" s="97"/>
      <c r="B56" s="98"/>
      <c r="C56" s="98"/>
      <c r="D56" s="99"/>
      <c r="E56" s="103"/>
      <c r="F56" s="103"/>
      <c r="G56" s="9" t="s">
        <v>111</v>
      </c>
      <c r="H56" s="6">
        <v>63</v>
      </c>
      <c r="I56" s="14" t="s">
        <v>24</v>
      </c>
      <c r="J56" s="18">
        <v>45000</v>
      </c>
      <c r="K56" s="21">
        <v>1</v>
      </c>
      <c r="L56" s="18">
        <v>45000</v>
      </c>
      <c r="M56" s="18">
        <v>52650</v>
      </c>
      <c r="N56" s="8" t="s">
        <v>25</v>
      </c>
      <c r="O56" s="73"/>
      <c r="P56" s="95"/>
      <c r="Q56" s="96"/>
      <c r="R56" s="77"/>
      <c r="S56" s="79"/>
    </row>
    <row r="57" spans="1:19" x14ac:dyDescent="0.2">
      <c r="A57" s="97"/>
      <c r="B57" s="98"/>
      <c r="C57" s="98"/>
      <c r="D57" s="99"/>
      <c r="E57" s="104"/>
      <c r="F57" s="104"/>
      <c r="G57" s="9" t="s">
        <v>35</v>
      </c>
      <c r="H57" s="6">
        <v>55</v>
      </c>
      <c r="I57" s="14" t="s">
        <v>24</v>
      </c>
      <c r="J57" s="18">
        <v>59500</v>
      </c>
      <c r="K57" s="21">
        <v>1</v>
      </c>
      <c r="L57" s="18">
        <v>59500</v>
      </c>
      <c r="M57" s="18">
        <v>69615</v>
      </c>
      <c r="N57" s="8" t="s">
        <v>25</v>
      </c>
      <c r="O57" s="74"/>
      <c r="P57" s="95"/>
      <c r="Q57" s="96"/>
      <c r="R57" s="78"/>
      <c r="S57" s="80"/>
    </row>
    <row r="58" spans="1:19" x14ac:dyDescent="0.2">
      <c r="A58" s="97"/>
      <c r="B58" s="100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</row>
    <row r="59" spans="1:19" ht="15.75" x14ac:dyDescent="0.2">
      <c r="A59" s="51" t="s">
        <v>112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</row>
    <row r="60" spans="1:19" x14ac:dyDescent="0.2">
      <c r="A60" s="97">
        <v>9</v>
      </c>
      <c r="B60" s="98" t="s">
        <v>113</v>
      </c>
      <c r="C60" s="98" t="s">
        <v>42</v>
      </c>
      <c r="D60" s="99">
        <v>253023</v>
      </c>
      <c r="E60" s="102" t="s">
        <v>114</v>
      </c>
      <c r="F60" s="102" t="s">
        <v>23</v>
      </c>
      <c r="G60" s="22" t="s">
        <v>115</v>
      </c>
      <c r="H60" s="23">
        <v>100</v>
      </c>
      <c r="I60" s="24" t="s">
        <v>24</v>
      </c>
      <c r="J60" s="34">
        <v>8000</v>
      </c>
      <c r="K60" s="35">
        <v>1</v>
      </c>
      <c r="L60" s="34">
        <v>8000</v>
      </c>
      <c r="M60" s="34">
        <v>9360</v>
      </c>
      <c r="N60" s="22" t="s">
        <v>25</v>
      </c>
      <c r="O60" s="56" t="s">
        <v>37</v>
      </c>
      <c r="P60" s="95" t="s">
        <v>26</v>
      </c>
      <c r="Q60" s="96"/>
      <c r="R60" s="62">
        <f>M60*(100-Q60)/100</f>
        <v>9360</v>
      </c>
      <c r="S60" s="63" t="s">
        <v>32</v>
      </c>
    </row>
    <row r="61" spans="1:19" ht="25.5" x14ac:dyDescent="0.2">
      <c r="A61" s="97"/>
      <c r="B61" s="98"/>
      <c r="C61" s="98"/>
      <c r="D61" s="99"/>
      <c r="E61" s="103"/>
      <c r="F61" s="103"/>
      <c r="G61" s="16" t="s">
        <v>116</v>
      </c>
      <c r="H61" s="17">
        <v>94</v>
      </c>
      <c r="I61" s="14" t="s">
        <v>24</v>
      </c>
      <c r="J61" s="18">
        <v>8000</v>
      </c>
      <c r="K61" s="21">
        <v>1</v>
      </c>
      <c r="L61" s="18">
        <v>8000</v>
      </c>
      <c r="M61" s="18">
        <v>9360</v>
      </c>
      <c r="N61" s="16" t="s">
        <v>25</v>
      </c>
      <c r="O61" s="73"/>
      <c r="P61" s="95"/>
      <c r="Q61" s="96"/>
      <c r="R61" s="77"/>
      <c r="S61" s="79"/>
    </row>
    <row r="62" spans="1:19" ht="25.5" x14ac:dyDescent="0.2">
      <c r="A62" s="97"/>
      <c r="B62" s="98"/>
      <c r="C62" s="98"/>
      <c r="D62" s="99"/>
      <c r="E62" s="103"/>
      <c r="F62" s="103"/>
      <c r="G62" s="9" t="s">
        <v>117</v>
      </c>
      <c r="H62" s="6">
        <v>52</v>
      </c>
      <c r="I62" s="14" t="s">
        <v>24</v>
      </c>
      <c r="J62" s="18">
        <v>25000</v>
      </c>
      <c r="K62" s="21">
        <v>1</v>
      </c>
      <c r="L62" s="18">
        <v>25000</v>
      </c>
      <c r="M62" s="18">
        <v>29250</v>
      </c>
      <c r="N62" s="8" t="s">
        <v>25</v>
      </c>
      <c r="O62" s="73"/>
      <c r="P62" s="95"/>
      <c r="Q62" s="96"/>
      <c r="R62" s="77"/>
      <c r="S62" s="79"/>
    </row>
    <row r="63" spans="1:19" ht="25.5" x14ac:dyDescent="0.2">
      <c r="A63" s="97"/>
      <c r="B63" s="98"/>
      <c r="C63" s="98"/>
      <c r="D63" s="99"/>
      <c r="E63" s="103"/>
      <c r="F63" s="103"/>
      <c r="G63" s="9" t="s">
        <v>118</v>
      </c>
      <c r="H63" s="6">
        <v>51</v>
      </c>
      <c r="I63" s="14" t="s">
        <v>24</v>
      </c>
      <c r="J63" s="18">
        <v>26800</v>
      </c>
      <c r="K63" s="21">
        <v>1</v>
      </c>
      <c r="L63" s="18">
        <v>26800</v>
      </c>
      <c r="M63" s="18">
        <v>31356</v>
      </c>
      <c r="N63" s="16" t="s">
        <v>25</v>
      </c>
      <c r="O63" s="73"/>
      <c r="P63" s="95"/>
      <c r="Q63" s="96"/>
      <c r="R63" s="77"/>
      <c r="S63" s="79"/>
    </row>
    <row r="64" spans="1:19" ht="25.5" x14ac:dyDescent="0.2">
      <c r="A64" s="97"/>
      <c r="B64" s="98"/>
      <c r="C64" s="98"/>
      <c r="D64" s="99"/>
      <c r="E64" s="104"/>
      <c r="F64" s="104"/>
      <c r="G64" s="9" t="s">
        <v>119</v>
      </c>
      <c r="H64" s="6">
        <v>48</v>
      </c>
      <c r="I64" s="14" t="s">
        <v>24</v>
      </c>
      <c r="J64" s="18">
        <v>32000</v>
      </c>
      <c r="K64" s="21">
        <v>1</v>
      </c>
      <c r="L64" s="18">
        <v>32000</v>
      </c>
      <c r="M64" s="18">
        <v>37440</v>
      </c>
      <c r="N64" s="8" t="s">
        <v>25</v>
      </c>
      <c r="O64" s="74"/>
      <c r="P64" s="95"/>
      <c r="Q64" s="96"/>
      <c r="R64" s="78"/>
      <c r="S64" s="80"/>
    </row>
    <row r="65" spans="1:19" x14ac:dyDescent="0.2">
      <c r="A65" s="97"/>
      <c r="B65" s="100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</row>
    <row r="66" spans="1:19" ht="15.75" x14ac:dyDescent="0.2">
      <c r="A66" s="51" t="s">
        <v>120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</row>
    <row r="67" spans="1:19" ht="25.5" x14ac:dyDescent="0.2">
      <c r="A67" s="97">
        <v>10</v>
      </c>
      <c r="B67" s="98" t="s">
        <v>121</v>
      </c>
      <c r="C67" s="98" t="s">
        <v>42</v>
      </c>
      <c r="D67" s="99">
        <v>253023</v>
      </c>
      <c r="E67" s="102" t="s">
        <v>122</v>
      </c>
      <c r="F67" s="102" t="s">
        <v>23</v>
      </c>
      <c r="G67" s="22" t="s">
        <v>123</v>
      </c>
      <c r="H67" s="23">
        <v>100</v>
      </c>
      <c r="I67" s="24" t="s">
        <v>24</v>
      </c>
      <c r="J67" s="34">
        <v>24000</v>
      </c>
      <c r="K67" s="35">
        <v>1</v>
      </c>
      <c r="L67" s="34">
        <v>24000</v>
      </c>
      <c r="M67" s="34">
        <v>28080</v>
      </c>
      <c r="N67" s="22" t="s">
        <v>25</v>
      </c>
      <c r="O67" s="56" t="s">
        <v>37</v>
      </c>
      <c r="P67" s="95" t="s">
        <v>26</v>
      </c>
      <c r="Q67" s="96"/>
      <c r="R67" s="62">
        <f>M67*(100-Q67)/100</f>
        <v>28080</v>
      </c>
      <c r="S67" s="63" t="s">
        <v>32</v>
      </c>
    </row>
    <row r="68" spans="1:19" ht="25.5" x14ac:dyDescent="0.2">
      <c r="A68" s="97"/>
      <c r="B68" s="98"/>
      <c r="C68" s="98"/>
      <c r="D68" s="99"/>
      <c r="E68" s="103"/>
      <c r="F68" s="103"/>
      <c r="G68" s="16" t="s">
        <v>119</v>
      </c>
      <c r="H68" s="17">
        <v>83</v>
      </c>
      <c r="I68" s="14" t="s">
        <v>24</v>
      </c>
      <c r="J68" s="18">
        <v>32000</v>
      </c>
      <c r="K68" s="21">
        <v>1</v>
      </c>
      <c r="L68" s="18">
        <v>32000</v>
      </c>
      <c r="M68" s="18">
        <v>37440</v>
      </c>
      <c r="N68" s="16" t="s">
        <v>25</v>
      </c>
      <c r="O68" s="73"/>
      <c r="P68" s="95"/>
      <c r="Q68" s="96"/>
      <c r="R68" s="77"/>
      <c r="S68" s="79"/>
    </row>
    <row r="69" spans="1:19" ht="25.5" x14ac:dyDescent="0.2">
      <c r="A69" s="97"/>
      <c r="B69" s="98"/>
      <c r="C69" s="98"/>
      <c r="D69" s="99"/>
      <c r="E69" s="103"/>
      <c r="F69" s="103"/>
      <c r="G69" s="9" t="s">
        <v>124</v>
      </c>
      <c r="H69" s="6">
        <v>78</v>
      </c>
      <c r="I69" s="14" t="s">
        <v>24</v>
      </c>
      <c r="J69" s="18">
        <v>35000</v>
      </c>
      <c r="K69" s="21">
        <v>1</v>
      </c>
      <c r="L69" s="18">
        <v>35000</v>
      </c>
      <c r="M69" s="18">
        <v>40950</v>
      </c>
      <c r="N69" s="8" t="s">
        <v>25</v>
      </c>
      <c r="O69" s="73"/>
      <c r="P69" s="95"/>
      <c r="Q69" s="96"/>
      <c r="R69" s="77"/>
      <c r="S69" s="79"/>
    </row>
    <row r="70" spans="1:19" ht="25.5" x14ac:dyDescent="0.2">
      <c r="A70" s="97"/>
      <c r="B70" s="98"/>
      <c r="C70" s="98"/>
      <c r="D70" s="99"/>
      <c r="E70" s="103"/>
      <c r="F70" s="103"/>
      <c r="G70" s="9" t="s">
        <v>125</v>
      </c>
      <c r="H70" s="6">
        <v>65</v>
      </c>
      <c r="I70" s="14" t="s">
        <v>24</v>
      </c>
      <c r="J70" s="18">
        <v>48000</v>
      </c>
      <c r="K70" s="21">
        <v>1</v>
      </c>
      <c r="L70" s="18">
        <v>48000</v>
      </c>
      <c r="M70" s="18">
        <v>56160</v>
      </c>
      <c r="N70" s="16" t="s">
        <v>25</v>
      </c>
      <c r="O70" s="73"/>
      <c r="P70" s="95"/>
      <c r="Q70" s="96"/>
      <c r="R70" s="77"/>
      <c r="S70" s="79"/>
    </row>
    <row r="71" spans="1:19" ht="25.5" x14ac:dyDescent="0.2">
      <c r="A71" s="97"/>
      <c r="B71" s="98"/>
      <c r="C71" s="98"/>
      <c r="D71" s="99"/>
      <c r="E71" s="103"/>
      <c r="F71" s="103"/>
      <c r="G71" s="9" t="s">
        <v>126</v>
      </c>
      <c r="H71" s="6">
        <v>63</v>
      </c>
      <c r="I71" s="14" t="s">
        <v>24</v>
      </c>
      <c r="J71" s="18">
        <v>51500</v>
      </c>
      <c r="K71" s="21">
        <v>1</v>
      </c>
      <c r="L71" s="18">
        <v>51500</v>
      </c>
      <c r="M71" s="18">
        <v>60255</v>
      </c>
      <c r="N71" s="16" t="s">
        <v>25</v>
      </c>
      <c r="O71" s="73"/>
      <c r="P71" s="95"/>
      <c r="Q71" s="96"/>
      <c r="R71" s="77"/>
      <c r="S71" s="79"/>
    </row>
    <row r="72" spans="1:19" ht="25.5" x14ac:dyDescent="0.2">
      <c r="A72" s="97"/>
      <c r="B72" s="98"/>
      <c r="C72" s="98"/>
      <c r="D72" s="99"/>
      <c r="E72" s="104"/>
      <c r="F72" s="104"/>
      <c r="G72" s="9" t="s">
        <v>127</v>
      </c>
      <c r="H72" s="6">
        <v>56</v>
      </c>
      <c r="I72" s="14" t="s">
        <v>24</v>
      </c>
      <c r="J72" s="18">
        <v>65800</v>
      </c>
      <c r="K72" s="21">
        <v>1</v>
      </c>
      <c r="L72" s="18">
        <v>65800</v>
      </c>
      <c r="M72" s="18">
        <v>76986</v>
      </c>
      <c r="N72" s="8" t="s">
        <v>25</v>
      </c>
      <c r="O72" s="74"/>
      <c r="P72" s="95"/>
      <c r="Q72" s="96"/>
      <c r="R72" s="78"/>
      <c r="S72" s="80"/>
    </row>
    <row r="73" spans="1:19" x14ac:dyDescent="0.2">
      <c r="A73" s="97"/>
      <c r="B73" s="100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</row>
    <row r="74" spans="1:19" ht="15.75" x14ac:dyDescent="0.2">
      <c r="A74" s="51" t="s">
        <v>128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</row>
    <row r="75" spans="1:19" x14ac:dyDescent="0.2">
      <c r="A75" s="97">
        <v>11</v>
      </c>
      <c r="B75" s="98" t="s">
        <v>129</v>
      </c>
      <c r="C75" s="98" t="s">
        <v>42</v>
      </c>
      <c r="D75" s="99">
        <v>253023</v>
      </c>
      <c r="E75" s="84" t="s">
        <v>48</v>
      </c>
      <c r="F75" s="84" t="s">
        <v>23</v>
      </c>
      <c r="G75" s="22" t="s">
        <v>130</v>
      </c>
      <c r="H75" s="23">
        <v>100</v>
      </c>
      <c r="I75" s="24" t="s">
        <v>24</v>
      </c>
      <c r="J75" s="34">
        <v>84000</v>
      </c>
      <c r="K75" s="35">
        <v>1</v>
      </c>
      <c r="L75" s="34">
        <v>84000</v>
      </c>
      <c r="M75" s="34">
        <v>98280</v>
      </c>
      <c r="N75" s="22" t="s">
        <v>25</v>
      </c>
      <c r="O75" s="56" t="s">
        <v>37</v>
      </c>
      <c r="P75" s="95" t="s">
        <v>26</v>
      </c>
      <c r="Q75" s="96"/>
      <c r="R75" s="62">
        <f>M75*(100-Q75)/100</f>
        <v>98280</v>
      </c>
      <c r="S75" s="63" t="s">
        <v>32</v>
      </c>
    </row>
    <row r="76" spans="1:19" x14ac:dyDescent="0.2">
      <c r="A76" s="97"/>
      <c r="B76" s="98"/>
      <c r="C76" s="98"/>
      <c r="D76" s="99"/>
      <c r="E76" s="85"/>
      <c r="F76" s="85"/>
      <c r="G76" s="16" t="s">
        <v>131</v>
      </c>
      <c r="H76" s="17">
        <v>95</v>
      </c>
      <c r="I76" s="14" t="s">
        <v>24</v>
      </c>
      <c r="J76" s="18">
        <v>90000</v>
      </c>
      <c r="K76" s="21">
        <v>1</v>
      </c>
      <c r="L76" s="18">
        <v>90000</v>
      </c>
      <c r="M76" s="18">
        <v>105300</v>
      </c>
      <c r="N76" s="16" t="s">
        <v>25</v>
      </c>
      <c r="O76" s="73"/>
      <c r="P76" s="95"/>
      <c r="Q76" s="96"/>
      <c r="R76" s="77"/>
      <c r="S76" s="79"/>
    </row>
    <row r="77" spans="1:19" x14ac:dyDescent="0.2">
      <c r="A77" s="97"/>
      <c r="B77" s="98"/>
      <c r="C77" s="98"/>
      <c r="D77" s="99"/>
      <c r="E77" s="85"/>
      <c r="F77" s="85"/>
      <c r="G77" s="9" t="s">
        <v>132</v>
      </c>
      <c r="H77" s="6">
        <v>84</v>
      </c>
      <c r="I77" s="14" t="s">
        <v>24</v>
      </c>
      <c r="J77" s="18">
        <v>108000</v>
      </c>
      <c r="K77" s="21">
        <v>1</v>
      </c>
      <c r="L77" s="18">
        <v>108000</v>
      </c>
      <c r="M77" s="18">
        <v>126360</v>
      </c>
      <c r="N77" s="8" t="s">
        <v>25</v>
      </c>
      <c r="O77" s="73"/>
      <c r="P77" s="95"/>
      <c r="Q77" s="96"/>
      <c r="R77" s="77"/>
      <c r="S77" s="79"/>
    </row>
    <row r="78" spans="1:19" x14ac:dyDescent="0.2">
      <c r="A78" s="97"/>
      <c r="B78" s="98"/>
      <c r="C78" s="98"/>
      <c r="D78" s="99"/>
      <c r="E78" s="85"/>
      <c r="F78" s="85"/>
      <c r="G78" s="9" t="s">
        <v>133</v>
      </c>
      <c r="H78" s="6">
        <v>81</v>
      </c>
      <c r="I78" s="14" t="s">
        <v>24</v>
      </c>
      <c r="J78" s="18">
        <v>115000</v>
      </c>
      <c r="K78" s="21">
        <v>1</v>
      </c>
      <c r="L78" s="18">
        <v>115000</v>
      </c>
      <c r="M78" s="18">
        <v>134550</v>
      </c>
      <c r="N78" s="8" t="s">
        <v>25</v>
      </c>
      <c r="O78" s="73"/>
      <c r="P78" s="95"/>
      <c r="Q78" s="96"/>
      <c r="R78" s="77"/>
      <c r="S78" s="79"/>
    </row>
    <row r="79" spans="1:19" x14ac:dyDescent="0.2">
      <c r="A79" s="97"/>
      <c r="B79" s="98"/>
      <c r="C79" s="98"/>
      <c r="D79" s="99"/>
      <c r="E79" s="85"/>
      <c r="F79" s="85"/>
      <c r="G79" s="9" t="s">
        <v>134</v>
      </c>
      <c r="H79" s="6">
        <v>79</v>
      </c>
      <c r="I79" s="14" t="s">
        <v>24</v>
      </c>
      <c r="J79" s="18">
        <v>120000</v>
      </c>
      <c r="K79" s="21">
        <v>1</v>
      </c>
      <c r="L79" s="18">
        <v>120000</v>
      </c>
      <c r="M79" s="18">
        <v>140400</v>
      </c>
      <c r="N79" s="8" t="s">
        <v>25</v>
      </c>
      <c r="O79" s="73"/>
      <c r="P79" s="95"/>
      <c r="Q79" s="96"/>
      <c r="R79" s="77"/>
      <c r="S79" s="79"/>
    </row>
    <row r="80" spans="1:19" x14ac:dyDescent="0.2">
      <c r="A80" s="97"/>
      <c r="B80" s="98"/>
      <c r="C80" s="98"/>
      <c r="D80" s="99"/>
      <c r="E80" s="86"/>
      <c r="F80" s="86"/>
      <c r="G80" s="9" t="s">
        <v>135</v>
      </c>
      <c r="H80" s="6">
        <v>75</v>
      </c>
      <c r="I80" s="14" t="s">
        <v>24</v>
      </c>
      <c r="J80" s="18">
        <v>129600</v>
      </c>
      <c r="K80" s="21">
        <v>1</v>
      </c>
      <c r="L80" s="18">
        <v>129600</v>
      </c>
      <c r="M80" s="18">
        <v>151632</v>
      </c>
      <c r="N80" s="8" t="s">
        <v>25</v>
      </c>
      <c r="O80" s="74"/>
      <c r="P80" s="95"/>
      <c r="Q80" s="96"/>
      <c r="R80" s="78"/>
      <c r="S80" s="80"/>
    </row>
    <row r="81" spans="1:19" x14ac:dyDescent="0.2">
      <c r="A81" s="97"/>
      <c r="B81" s="100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</row>
    <row r="82" spans="1:19" ht="15.75" x14ac:dyDescent="0.2">
      <c r="A82" s="51" t="s">
        <v>136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</row>
    <row r="83" spans="1:19" x14ac:dyDescent="0.2">
      <c r="A83" s="97">
        <v>12</v>
      </c>
      <c r="B83" s="98" t="s">
        <v>137</v>
      </c>
      <c r="C83" s="98" t="s">
        <v>42</v>
      </c>
      <c r="D83" s="99">
        <v>253023</v>
      </c>
      <c r="E83" s="84" t="s">
        <v>138</v>
      </c>
      <c r="F83" s="84" t="s">
        <v>23</v>
      </c>
      <c r="G83" s="22" t="s">
        <v>139</v>
      </c>
      <c r="H83" s="23">
        <v>100</v>
      </c>
      <c r="I83" s="24" t="s">
        <v>24</v>
      </c>
      <c r="J83" s="34">
        <v>32000</v>
      </c>
      <c r="K83" s="35">
        <v>1</v>
      </c>
      <c r="L83" s="34">
        <v>32000</v>
      </c>
      <c r="M83" s="34">
        <v>37440</v>
      </c>
      <c r="N83" s="22" t="s">
        <v>25</v>
      </c>
      <c r="O83" s="56" t="s">
        <v>37</v>
      </c>
      <c r="P83" s="95" t="s">
        <v>26</v>
      </c>
      <c r="Q83" s="96"/>
      <c r="R83" s="62">
        <f>M83*(100-Q83)/100</f>
        <v>37440</v>
      </c>
      <c r="S83" s="63" t="s">
        <v>32</v>
      </c>
    </row>
    <row r="84" spans="1:19" x14ac:dyDescent="0.2">
      <c r="A84" s="97"/>
      <c r="B84" s="98"/>
      <c r="C84" s="98"/>
      <c r="D84" s="99"/>
      <c r="E84" s="85"/>
      <c r="F84" s="85"/>
      <c r="G84" s="16" t="s">
        <v>140</v>
      </c>
      <c r="H84" s="17">
        <v>92</v>
      </c>
      <c r="I84" s="14" t="s">
        <v>24</v>
      </c>
      <c r="J84" s="18">
        <v>36000</v>
      </c>
      <c r="K84" s="21">
        <v>1</v>
      </c>
      <c r="L84" s="18">
        <v>36000</v>
      </c>
      <c r="M84" s="18">
        <v>42120</v>
      </c>
      <c r="N84" s="16" t="s">
        <v>25</v>
      </c>
      <c r="O84" s="73"/>
      <c r="P84" s="95"/>
      <c r="Q84" s="96"/>
      <c r="R84" s="77"/>
      <c r="S84" s="79"/>
    </row>
    <row r="85" spans="1:19" x14ac:dyDescent="0.2">
      <c r="A85" s="97"/>
      <c r="B85" s="98"/>
      <c r="C85" s="98"/>
      <c r="D85" s="99"/>
      <c r="E85" s="85"/>
      <c r="F85" s="85"/>
      <c r="G85" s="9" t="s">
        <v>141</v>
      </c>
      <c r="H85" s="6">
        <v>64</v>
      </c>
      <c r="I85" s="14" t="s">
        <v>24</v>
      </c>
      <c r="J85" s="18">
        <v>65000</v>
      </c>
      <c r="K85" s="21">
        <v>1</v>
      </c>
      <c r="L85" s="18">
        <v>65000</v>
      </c>
      <c r="M85" s="18">
        <v>76050</v>
      </c>
      <c r="N85" s="8" t="s">
        <v>25</v>
      </c>
      <c r="O85" s="73"/>
      <c r="P85" s="95"/>
      <c r="Q85" s="96"/>
      <c r="R85" s="77"/>
      <c r="S85" s="79"/>
    </row>
    <row r="86" spans="1:19" x14ac:dyDescent="0.2">
      <c r="A86" s="97"/>
      <c r="B86" s="98"/>
      <c r="C86" s="98"/>
      <c r="D86" s="99"/>
      <c r="E86" s="85"/>
      <c r="F86" s="85"/>
      <c r="G86" s="9" t="s">
        <v>142</v>
      </c>
      <c r="H86" s="6">
        <v>64</v>
      </c>
      <c r="I86" s="14" t="s">
        <v>24</v>
      </c>
      <c r="J86" s="18">
        <v>65000</v>
      </c>
      <c r="K86" s="21">
        <v>1</v>
      </c>
      <c r="L86" s="18">
        <v>65000</v>
      </c>
      <c r="M86" s="18">
        <v>76050</v>
      </c>
      <c r="N86" s="16" t="s">
        <v>25</v>
      </c>
      <c r="O86" s="73"/>
      <c r="P86" s="95"/>
      <c r="Q86" s="96"/>
      <c r="R86" s="77"/>
      <c r="S86" s="79"/>
    </row>
    <row r="87" spans="1:19" x14ac:dyDescent="0.2">
      <c r="A87" s="97"/>
      <c r="B87" s="98"/>
      <c r="C87" s="98"/>
      <c r="D87" s="99"/>
      <c r="E87" s="86"/>
      <c r="F87" s="86"/>
      <c r="G87" s="9" t="s">
        <v>143</v>
      </c>
      <c r="H87" s="6">
        <v>60</v>
      </c>
      <c r="I87" s="14" t="s">
        <v>24</v>
      </c>
      <c r="J87" s="18">
        <v>74500</v>
      </c>
      <c r="K87" s="21">
        <v>1</v>
      </c>
      <c r="L87" s="18">
        <v>74500</v>
      </c>
      <c r="M87" s="18">
        <v>87165</v>
      </c>
      <c r="N87" s="8" t="s">
        <v>25</v>
      </c>
      <c r="O87" s="74"/>
      <c r="P87" s="95"/>
      <c r="Q87" s="96"/>
      <c r="R87" s="78"/>
      <c r="S87" s="80"/>
    </row>
    <row r="88" spans="1:19" x14ac:dyDescent="0.2">
      <c r="A88" s="97"/>
      <c r="B88" s="100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</row>
    <row r="89" spans="1:19" ht="15.75" x14ac:dyDescent="0.2">
      <c r="A89" s="51" t="s">
        <v>144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</row>
    <row r="90" spans="1:19" x14ac:dyDescent="0.2">
      <c r="A90" s="97">
        <v>13</v>
      </c>
      <c r="B90" s="98" t="s">
        <v>145</v>
      </c>
      <c r="C90" s="98" t="s">
        <v>42</v>
      </c>
      <c r="D90" s="99">
        <v>253023</v>
      </c>
      <c r="E90" s="84" t="s">
        <v>58</v>
      </c>
      <c r="F90" s="84" t="s">
        <v>23</v>
      </c>
      <c r="G90" s="22" t="s">
        <v>146</v>
      </c>
      <c r="H90" s="23">
        <v>100</v>
      </c>
      <c r="I90" s="24" t="s">
        <v>24</v>
      </c>
      <c r="J90" s="34">
        <v>7800</v>
      </c>
      <c r="K90" s="35">
        <v>1</v>
      </c>
      <c r="L90" s="34">
        <v>7800</v>
      </c>
      <c r="M90" s="34">
        <v>9126</v>
      </c>
      <c r="N90" s="22" t="s">
        <v>25</v>
      </c>
      <c r="O90" s="56" t="s">
        <v>37</v>
      </c>
      <c r="P90" s="95" t="s">
        <v>26</v>
      </c>
      <c r="Q90" s="96"/>
      <c r="R90" s="62">
        <f>M90*(100-Q90)/100</f>
        <v>9126</v>
      </c>
      <c r="S90" s="63" t="s">
        <v>32</v>
      </c>
    </row>
    <row r="91" spans="1:19" x14ac:dyDescent="0.2">
      <c r="A91" s="97"/>
      <c r="B91" s="98"/>
      <c r="C91" s="98"/>
      <c r="D91" s="99"/>
      <c r="E91" s="85"/>
      <c r="F91" s="85"/>
      <c r="G91" s="16" t="s">
        <v>147</v>
      </c>
      <c r="H91" s="17">
        <v>92</v>
      </c>
      <c r="I91" s="14" t="s">
        <v>24</v>
      </c>
      <c r="J91" s="18">
        <v>8000</v>
      </c>
      <c r="K91" s="21">
        <v>1</v>
      </c>
      <c r="L91" s="18">
        <v>8000</v>
      </c>
      <c r="M91" s="18">
        <v>9360</v>
      </c>
      <c r="N91" s="16" t="s">
        <v>25</v>
      </c>
      <c r="O91" s="73"/>
      <c r="P91" s="95"/>
      <c r="Q91" s="96"/>
      <c r="R91" s="77"/>
      <c r="S91" s="79"/>
    </row>
    <row r="92" spans="1:19" ht="25.5" x14ac:dyDescent="0.2">
      <c r="A92" s="97"/>
      <c r="B92" s="98"/>
      <c r="C92" s="98"/>
      <c r="D92" s="99"/>
      <c r="E92" s="85"/>
      <c r="F92" s="85"/>
      <c r="G92" s="9" t="s">
        <v>52</v>
      </c>
      <c r="H92" s="6">
        <v>91</v>
      </c>
      <c r="I92" s="14" t="s">
        <v>24</v>
      </c>
      <c r="J92" s="18">
        <v>8950</v>
      </c>
      <c r="K92" s="21">
        <v>1</v>
      </c>
      <c r="L92" s="18">
        <v>8950</v>
      </c>
      <c r="M92" s="18">
        <v>10471.5</v>
      </c>
      <c r="N92" s="8" t="s">
        <v>25</v>
      </c>
      <c r="O92" s="73"/>
      <c r="P92" s="95"/>
      <c r="Q92" s="96"/>
      <c r="R92" s="77"/>
      <c r="S92" s="79"/>
    </row>
    <row r="93" spans="1:19" x14ac:dyDescent="0.2">
      <c r="A93" s="97"/>
      <c r="B93" s="98"/>
      <c r="C93" s="98"/>
      <c r="D93" s="99"/>
      <c r="E93" s="85"/>
      <c r="F93" s="85"/>
      <c r="G93" s="9" t="s">
        <v>148</v>
      </c>
      <c r="H93" s="6">
        <v>85</v>
      </c>
      <c r="I93" s="14" t="s">
        <v>24</v>
      </c>
      <c r="J93" s="18">
        <v>9900</v>
      </c>
      <c r="K93" s="21">
        <v>1</v>
      </c>
      <c r="L93" s="18">
        <v>9900</v>
      </c>
      <c r="M93" s="18">
        <v>11583</v>
      </c>
      <c r="N93" s="8" t="s">
        <v>25</v>
      </c>
      <c r="O93" s="73"/>
      <c r="P93" s="95"/>
      <c r="Q93" s="96"/>
      <c r="R93" s="77"/>
      <c r="S93" s="79"/>
    </row>
    <row r="94" spans="1:19" x14ac:dyDescent="0.2">
      <c r="A94" s="97"/>
      <c r="B94" s="98"/>
      <c r="C94" s="98"/>
      <c r="D94" s="99"/>
      <c r="E94" s="85"/>
      <c r="F94" s="85"/>
      <c r="G94" s="9" t="s">
        <v>149</v>
      </c>
      <c r="H94" s="6">
        <v>77</v>
      </c>
      <c r="I94" s="14" t="s">
        <v>24</v>
      </c>
      <c r="J94" s="18">
        <v>11600</v>
      </c>
      <c r="K94" s="21">
        <v>1</v>
      </c>
      <c r="L94" s="18">
        <v>11600</v>
      </c>
      <c r="M94" s="18">
        <v>13572</v>
      </c>
      <c r="N94" s="8" t="s">
        <v>25</v>
      </c>
      <c r="O94" s="73"/>
      <c r="P94" s="95"/>
      <c r="Q94" s="96"/>
      <c r="R94" s="77"/>
      <c r="S94" s="79"/>
    </row>
    <row r="95" spans="1:19" ht="25.5" x14ac:dyDescent="0.2">
      <c r="A95" s="97"/>
      <c r="B95" s="98"/>
      <c r="C95" s="98"/>
      <c r="D95" s="99"/>
      <c r="E95" s="85"/>
      <c r="F95" s="85"/>
      <c r="G95" s="9" t="s">
        <v>150</v>
      </c>
      <c r="H95" s="6">
        <v>76</v>
      </c>
      <c r="I95" s="14" t="s">
        <v>24</v>
      </c>
      <c r="J95" s="18">
        <v>12000</v>
      </c>
      <c r="K95" s="21">
        <v>1</v>
      </c>
      <c r="L95" s="18">
        <v>12000</v>
      </c>
      <c r="M95" s="18">
        <v>14040</v>
      </c>
      <c r="N95" s="8" t="s">
        <v>25</v>
      </c>
      <c r="O95" s="73"/>
      <c r="P95" s="95"/>
      <c r="Q95" s="96"/>
      <c r="R95" s="77"/>
      <c r="S95" s="79"/>
    </row>
    <row r="96" spans="1:19" ht="25.5" x14ac:dyDescent="0.2">
      <c r="A96" s="97"/>
      <c r="B96" s="98"/>
      <c r="C96" s="98"/>
      <c r="D96" s="99"/>
      <c r="E96" s="86"/>
      <c r="F96" s="86"/>
      <c r="G96" s="9" t="s">
        <v>151</v>
      </c>
      <c r="H96" s="6">
        <v>62</v>
      </c>
      <c r="I96" s="14" t="s">
        <v>24</v>
      </c>
      <c r="J96" s="18">
        <v>17000</v>
      </c>
      <c r="K96" s="21">
        <v>1</v>
      </c>
      <c r="L96" s="18">
        <v>17000</v>
      </c>
      <c r="M96" s="18">
        <v>19890</v>
      </c>
      <c r="N96" s="8" t="s">
        <v>25</v>
      </c>
      <c r="O96" s="74"/>
      <c r="P96" s="95"/>
      <c r="Q96" s="96"/>
      <c r="R96" s="78"/>
      <c r="S96" s="80"/>
    </row>
    <row r="97" spans="1:19" x14ac:dyDescent="0.2">
      <c r="A97" s="97"/>
      <c r="B97" s="100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</row>
    <row r="98" spans="1:19" ht="15.75" x14ac:dyDescent="0.2">
      <c r="A98" s="51" t="s">
        <v>152</v>
      </c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</row>
    <row r="99" spans="1:19" x14ac:dyDescent="0.2">
      <c r="A99" s="97">
        <v>14</v>
      </c>
      <c r="B99" s="98" t="s">
        <v>153</v>
      </c>
      <c r="C99" s="98" t="s">
        <v>42</v>
      </c>
      <c r="D99" s="99">
        <v>253023</v>
      </c>
      <c r="E99" s="84" t="s">
        <v>154</v>
      </c>
      <c r="F99" s="84" t="s">
        <v>23</v>
      </c>
      <c r="G99" s="22" t="s">
        <v>155</v>
      </c>
      <c r="H99" s="23">
        <v>100</v>
      </c>
      <c r="I99" s="24" t="s">
        <v>24</v>
      </c>
      <c r="J99" s="34">
        <v>9500</v>
      </c>
      <c r="K99" s="35">
        <v>1</v>
      </c>
      <c r="L99" s="34">
        <v>9500</v>
      </c>
      <c r="M99" s="34">
        <v>11115</v>
      </c>
      <c r="N99" s="22" t="s">
        <v>25</v>
      </c>
      <c r="O99" s="56" t="s">
        <v>37</v>
      </c>
      <c r="P99" s="95" t="s">
        <v>26</v>
      </c>
      <c r="Q99" s="96"/>
      <c r="R99" s="62">
        <f>M99*(100-Q99)/100</f>
        <v>11115</v>
      </c>
      <c r="S99" s="63" t="s">
        <v>32</v>
      </c>
    </row>
    <row r="100" spans="1:19" ht="25.5" x14ac:dyDescent="0.2">
      <c r="A100" s="97"/>
      <c r="B100" s="98"/>
      <c r="C100" s="98"/>
      <c r="D100" s="99"/>
      <c r="E100" s="85"/>
      <c r="F100" s="85"/>
      <c r="G100" s="16" t="s">
        <v>156</v>
      </c>
      <c r="H100" s="17">
        <v>97</v>
      </c>
      <c r="I100" s="14" t="s">
        <v>24</v>
      </c>
      <c r="J100" s="18">
        <v>10000</v>
      </c>
      <c r="K100" s="21">
        <v>1</v>
      </c>
      <c r="L100" s="18">
        <v>10000</v>
      </c>
      <c r="M100" s="18">
        <v>11700</v>
      </c>
      <c r="N100" s="16" t="s">
        <v>25</v>
      </c>
      <c r="O100" s="73"/>
      <c r="P100" s="95"/>
      <c r="Q100" s="96"/>
      <c r="R100" s="77"/>
      <c r="S100" s="79"/>
    </row>
    <row r="101" spans="1:19" x14ac:dyDescent="0.2">
      <c r="A101" s="97"/>
      <c r="B101" s="98"/>
      <c r="C101" s="98"/>
      <c r="D101" s="99"/>
      <c r="E101" s="85"/>
      <c r="F101" s="85"/>
      <c r="G101" s="9" t="s">
        <v>157</v>
      </c>
      <c r="H101" s="6">
        <v>73</v>
      </c>
      <c r="I101" s="14" t="s">
        <v>24</v>
      </c>
      <c r="J101" s="18">
        <v>15300</v>
      </c>
      <c r="K101" s="21">
        <v>1</v>
      </c>
      <c r="L101" s="18">
        <v>15300</v>
      </c>
      <c r="M101" s="18">
        <v>17901</v>
      </c>
      <c r="N101" s="8" t="s">
        <v>25</v>
      </c>
      <c r="O101" s="73"/>
      <c r="P101" s="95"/>
      <c r="Q101" s="96"/>
      <c r="R101" s="77"/>
      <c r="S101" s="79"/>
    </row>
    <row r="102" spans="1:19" ht="25.5" x14ac:dyDescent="0.2">
      <c r="A102" s="97"/>
      <c r="B102" s="98"/>
      <c r="C102" s="98"/>
      <c r="D102" s="99"/>
      <c r="E102" s="86"/>
      <c r="F102" s="86"/>
      <c r="G102" s="9" t="s">
        <v>158</v>
      </c>
      <c r="H102" s="6">
        <v>52</v>
      </c>
      <c r="I102" s="14" t="s">
        <v>24</v>
      </c>
      <c r="J102" s="18">
        <v>30000</v>
      </c>
      <c r="K102" s="21">
        <v>1</v>
      </c>
      <c r="L102" s="18">
        <v>30000</v>
      </c>
      <c r="M102" s="18">
        <v>35100</v>
      </c>
      <c r="N102" s="8" t="s">
        <v>25</v>
      </c>
      <c r="O102" s="74"/>
      <c r="P102" s="95"/>
      <c r="Q102" s="96"/>
      <c r="R102" s="78"/>
      <c r="S102" s="80"/>
    </row>
    <row r="103" spans="1:19" x14ac:dyDescent="0.2">
      <c r="A103" s="97"/>
      <c r="B103" s="100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</row>
    <row r="104" spans="1:19" ht="15.75" x14ac:dyDescent="0.2">
      <c r="A104" s="51" t="s">
        <v>159</v>
      </c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</row>
    <row r="105" spans="1:19" ht="25.5" x14ac:dyDescent="0.2">
      <c r="A105" s="97">
        <v>15</v>
      </c>
      <c r="B105" s="98" t="s">
        <v>160</v>
      </c>
      <c r="C105" s="98" t="s">
        <v>42</v>
      </c>
      <c r="D105" s="99">
        <v>253023</v>
      </c>
      <c r="E105" s="84" t="s">
        <v>161</v>
      </c>
      <c r="F105" s="84" t="s">
        <v>23</v>
      </c>
      <c r="G105" s="22" t="s">
        <v>44</v>
      </c>
      <c r="H105" s="23">
        <v>100</v>
      </c>
      <c r="I105" s="24" t="s">
        <v>24</v>
      </c>
      <c r="J105" s="34">
        <v>35000</v>
      </c>
      <c r="K105" s="35">
        <v>1</v>
      </c>
      <c r="L105" s="34">
        <v>35000</v>
      </c>
      <c r="M105" s="34">
        <v>40950</v>
      </c>
      <c r="N105" s="22" t="s">
        <v>25</v>
      </c>
      <c r="O105" s="56" t="s">
        <v>37</v>
      </c>
      <c r="P105" s="95" t="s">
        <v>26</v>
      </c>
      <c r="Q105" s="96"/>
      <c r="R105" s="62">
        <f>M105*(100-Q105)/100</f>
        <v>40950</v>
      </c>
      <c r="S105" s="63" t="s">
        <v>32</v>
      </c>
    </row>
    <row r="106" spans="1:19" ht="25.5" x14ac:dyDescent="0.2">
      <c r="A106" s="97"/>
      <c r="B106" s="98"/>
      <c r="C106" s="98"/>
      <c r="D106" s="99"/>
      <c r="E106" s="85"/>
      <c r="F106" s="85"/>
      <c r="G106" s="16" t="s">
        <v>162</v>
      </c>
      <c r="H106" s="17">
        <v>54</v>
      </c>
      <c r="I106" s="14" t="s">
        <v>24</v>
      </c>
      <c r="J106" s="18">
        <v>101800</v>
      </c>
      <c r="K106" s="21">
        <v>1</v>
      </c>
      <c r="L106" s="18">
        <v>101800</v>
      </c>
      <c r="M106" s="18">
        <v>119106</v>
      </c>
      <c r="N106" s="16" t="s">
        <v>25</v>
      </c>
      <c r="O106" s="73"/>
      <c r="P106" s="95"/>
      <c r="Q106" s="96"/>
      <c r="R106" s="77"/>
      <c r="S106" s="79"/>
    </row>
    <row r="107" spans="1:19" x14ac:dyDescent="0.2">
      <c r="A107" s="97"/>
      <c r="B107" s="98"/>
      <c r="C107" s="98"/>
      <c r="D107" s="99"/>
      <c r="E107" s="85"/>
      <c r="F107" s="85"/>
      <c r="G107" s="9" t="s">
        <v>163</v>
      </c>
      <c r="H107" s="6">
        <v>53</v>
      </c>
      <c r="I107" s="14" t="s">
        <v>24</v>
      </c>
      <c r="J107" s="18">
        <v>102250</v>
      </c>
      <c r="K107" s="21">
        <v>1</v>
      </c>
      <c r="L107" s="18">
        <v>102250</v>
      </c>
      <c r="M107" s="18">
        <v>119632.5</v>
      </c>
      <c r="N107" s="8" t="s">
        <v>25</v>
      </c>
      <c r="O107" s="73"/>
      <c r="P107" s="95"/>
      <c r="Q107" s="96"/>
      <c r="R107" s="77"/>
      <c r="S107" s="79"/>
    </row>
    <row r="108" spans="1:19" x14ac:dyDescent="0.2">
      <c r="A108" s="97"/>
      <c r="B108" s="98"/>
      <c r="C108" s="98"/>
      <c r="D108" s="99"/>
      <c r="E108" s="86"/>
      <c r="F108" s="86"/>
      <c r="G108" s="9" t="s">
        <v>164</v>
      </c>
      <c r="H108" s="6">
        <v>50</v>
      </c>
      <c r="I108" s="14" t="s">
        <v>24</v>
      </c>
      <c r="J108" s="18">
        <v>120000</v>
      </c>
      <c r="K108" s="21">
        <v>1</v>
      </c>
      <c r="L108" s="18">
        <v>120000</v>
      </c>
      <c r="M108" s="18">
        <v>140400</v>
      </c>
      <c r="N108" s="8" t="s">
        <v>25</v>
      </c>
      <c r="O108" s="74"/>
      <c r="P108" s="95"/>
      <c r="Q108" s="96"/>
      <c r="R108" s="78"/>
      <c r="S108" s="80"/>
    </row>
    <row r="109" spans="1:19" x14ac:dyDescent="0.2">
      <c r="A109" s="97"/>
      <c r="B109" s="100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</row>
    <row r="110" spans="1:19" ht="15.75" x14ac:dyDescent="0.2">
      <c r="A110" s="51" t="s">
        <v>165</v>
      </c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</row>
    <row r="111" spans="1:19" ht="25.5" x14ac:dyDescent="0.2">
      <c r="A111" s="97">
        <v>16</v>
      </c>
      <c r="B111" s="98" t="s">
        <v>166</v>
      </c>
      <c r="C111" s="98" t="s">
        <v>42</v>
      </c>
      <c r="D111" s="99">
        <v>253023</v>
      </c>
      <c r="E111" s="84" t="s">
        <v>167</v>
      </c>
      <c r="F111" s="84" t="s">
        <v>23</v>
      </c>
      <c r="G111" s="22" t="s">
        <v>168</v>
      </c>
      <c r="H111" s="23">
        <v>100</v>
      </c>
      <c r="I111" s="24" t="s">
        <v>70</v>
      </c>
      <c r="J111" s="34">
        <v>2.5000000000000001E-2</v>
      </c>
      <c r="K111" s="35">
        <v>31000000</v>
      </c>
      <c r="L111" s="34">
        <v>775000</v>
      </c>
      <c r="M111" s="34">
        <v>906750</v>
      </c>
      <c r="N111" s="22" t="s">
        <v>25</v>
      </c>
      <c r="O111" s="56" t="s">
        <v>37</v>
      </c>
      <c r="P111" s="95" t="s">
        <v>26</v>
      </c>
      <c r="Q111" s="96"/>
      <c r="R111" s="62">
        <f>M111*(100-Q111)/100</f>
        <v>906750</v>
      </c>
      <c r="S111" s="63" t="s">
        <v>32</v>
      </c>
    </row>
    <row r="112" spans="1:19" ht="25.5" x14ac:dyDescent="0.2">
      <c r="A112" s="97"/>
      <c r="B112" s="98"/>
      <c r="C112" s="98"/>
      <c r="D112" s="99"/>
      <c r="E112" s="85"/>
      <c r="F112" s="85"/>
      <c r="G112" s="16" t="s">
        <v>53</v>
      </c>
      <c r="H112" s="17">
        <v>97</v>
      </c>
      <c r="I112" s="14" t="s">
        <v>70</v>
      </c>
      <c r="J112" s="18">
        <v>2.5999999999999999E-2</v>
      </c>
      <c r="K112" s="21">
        <v>31000000</v>
      </c>
      <c r="L112" s="18">
        <v>806000</v>
      </c>
      <c r="M112" s="18">
        <v>943020</v>
      </c>
      <c r="N112" s="16" t="s">
        <v>25</v>
      </c>
      <c r="O112" s="73"/>
      <c r="P112" s="95"/>
      <c r="Q112" s="96"/>
      <c r="R112" s="77"/>
      <c r="S112" s="79"/>
    </row>
    <row r="113" spans="1:19" ht="25.5" x14ac:dyDescent="0.2">
      <c r="A113" s="97"/>
      <c r="B113" s="98"/>
      <c r="C113" s="98"/>
      <c r="D113" s="99"/>
      <c r="E113" s="85"/>
      <c r="F113" s="85"/>
      <c r="G113" s="9" t="s">
        <v>169</v>
      </c>
      <c r="H113" s="6">
        <v>88</v>
      </c>
      <c r="I113" s="14" t="s">
        <v>70</v>
      </c>
      <c r="J113" s="18">
        <v>0.03</v>
      </c>
      <c r="K113" s="21">
        <v>31000000</v>
      </c>
      <c r="L113" s="18">
        <v>930000</v>
      </c>
      <c r="M113" s="18">
        <v>1088100</v>
      </c>
      <c r="N113" s="8" t="s">
        <v>25</v>
      </c>
      <c r="O113" s="73"/>
      <c r="P113" s="95"/>
      <c r="Q113" s="96"/>
      <c r="R113" s="77"/>
      <c r="S113" s="79"/>
    </row>
    <row r="114" spans="1:19" ht="25.5" x14ac:dyDescent="0.2">
      <c r="A114" s="97"/>
      <c r="B114" s="98"/>
      <c r="C114" s="98"/>
      <c r="D114" s="99"/>
      <c r="E114" s="86"/>
      <c r="F114" s="86"/>
      <c r="G114" s="9" t="s">
        <v>170</v>
      </c>
      <c r="H114" s="6">
        <v>81</v>
      </c>
      <c r="I114" s="14" t="s">
        <v>70</v>
      </c>
      <c r="J114" s="18">
        <v>3.4000000000000002E-2</v>
      </c>
      <c r="K114" s="21">
        <v>31000000</v>
      </c>
      <c r="L114" s="18">
        <v>1054000</v>
      </c>
      <c r="M114" s="18">
        <v>1233180</v>
      </c>
      <c r="N114" s="8" t="s">
        <v>25</v>
      </c>
      <c r="O114" s="74"/>
      <c r="P114" s="95"/>
      <c r="Q114" s="96"/>
      <c r="R114" s="78"/>
      <c r="S114" s="80"/>
    </row>
    <row r="115" spans="1:19" x14ac:dyDescent="0.2">
      <c r="A115" s="97"/>
      <c r="B115" s="100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</row>
    <row r="116" spans="1:19" ht="15.75" x14ac:dyDescent="0.2">
      <c r="A116" s="51" t="s">
        <v>171</v>
      </c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</row>
    <row r="117" spans="1:19" ht="25.5" x14ac:dyDescent="0.2">
      <c r="A117" s="97">
        <v>17</v>
      </c>
      <c r="B117" s="98" t="s">
        <v>172</v>
      </c>
      <c r="C117" s="98" t="s">
        <v>42</v>
      </c>
      <c r="D117" s="99">
        <v>253023</v>
      </c>
      <c r="E117" s="84" t="s">
        <v>173</v>
      </c>
      <c r="F117" s="84" t="s">
        <v>23</v>
      </c>
      <c r="G117" s="36" t="s">
        <v>174</v>
      </c>
      <c r="H117" s="37">
        <v>95</v>
      </c>
      <c r="I117" s="24" t="s">
        <v>24</v>
      </c>
      <c r="J117" s="34">
        <v>6500</v>
      </c>
      <c r="K117" s="35">
        <v>1</v>
      </c>
      <c r="L117" s="34">
        <v>6500</v>
      </c>
      <c r="M117" s="34">
        <v>7605</v>
      </c>
      <c r="N117" s="36" t="s">
        <v>25</v>
      </c>
      <c r="O117" s="56" t="s">
        <v>37</v>
      </c>
      <c r="P117" s="95" t="s">
        <v>26</v>
      </c>
      <c r="Q117" s="96"/>
      <c r="R117" s="62">
        <f>M118*(100-Q117)/100</f>
        <v>7020</v>
      </c>
      <c r="S117" s="63" t="s">
        <v>32</v>
      </c>
    </row>
    <row r="118" spans="1:19" ht="25.5" x14ac:dyDescent="0.2">
      <c r="A118" s="97"/>
      <c r="B118" s="98"/>
      <c r="C118" s="98"/>
      <c r="D118" s="99"/>
      <c r="E118" s="85"/>
      <c r="F118" s="85"/>
      <c r="G118" s="8" t="s">
        <v>175</v>
      </c>
      <c r="H118" s="12">
        <v>94</v>
      </c>
      <c r="I118" s="14" t="s">
        <v>24</v>
      </c>
      <c r="J118" s="18">
        <v>6000</v>
      </c>
      <c r="K118" s="21">
        <v>1</v>
      </c>
      <c r="L118" s="18">
        <v>6000</v>
      </c>
      <c r="M118" s="18">
        <v>7020</v>
      </c>
      <c r="N118" s="8" t="s">
        <v>25</v>
      </c>
      <c r="O118" s="73"/>
      <c r="P118" s="95"/>
      <c r="Q118" s="96"/>
      <c r="R118" s="77"/>
      <c r="S118" s="79"/>
    </row>
    <row r="119" spans="1:19" x14ac:dyDescent="0.2">
      <c r="A119" s="97"/>
      <c r="B119" s="98"/>
      <c r="C119" s="98"/>
      <c r="D119" s="99"/>
      <c r="E119" s="85"/>
      <c r="F119" s="85"/>
      <c r="G119" s="9" t="s">
        <v>176</v>
      </c>
      <c r="H119" s="6">
        <v>90</v>
      </c>
      <c r="I119" s="14" t="s">
        <v>24</v>
      </c>
      <c r="J119" s="18">
        <v>7000</v>
      </c>
      <c r="K119" s="21">
        <v>1</v>
      </c>
      <c r="L119" s="18">
        <v>7000</v>
      </c>
      <c r="M119" s="18">
        <v>8190</v>
      </c>
      <c r="N119" s="8" t="s">
        <v>25</v>
      </c>
      <c r="O119" s="73"/>
      <c r="P119" s="95"/>
      <c r="Q119" s="96"/>
      <c r="R119" s="77"/>
      <c r="S119" s="79"/>
    </row>
    <row r="120" spans="1:19" ht="25.5" x14ac:dyDescent="0.2">
      <c r="A120" s="97"/>
      <c r="B120" s="98"/>
      <c r="C120" s="98"/>
      <c r="D120" s="99"/>
      <c r="E120" s="85"/>
      <c r="F120" s="85"/>
      <c r="G120" s="9" t="s">
        <v>177</v>
      </c>
      <c r="H120" s="6">
        <v>90</v>
      </c>
      <c r="I120" s="14" t="s">
        <v>24</v>
      </c>
      <c r="J120" s="18">
        <v>7000</v>
      </c>
      <c r="K120" s="21">
        <v>1</v>
      </c>
      <c r="L120" s="18">
        <v>7000</v>
      </c>
      <c r="M120" s="18">
        <v>8190</v>
      </c>
      <c r="N120" s="8" t="s">
        <v>25</v>
      </c>
      <c r="O120" s="73"/>
      <c r="P120" s="95"/>
      <c r="Q120" s="96"/>
      <c r="R120" s="77"/>
      <c r="S120" s="79"/>
    </row>
    <row r="121" spans="1:19" ht="25.5" x14ac:dyDescent="0.2">
      <c r="A121" s="97"/>
      <c r="B121" s="98"/>
      <c r="C121" s="98"/>
      <c r="D121" s="99"/>
      <c r="E121" s="86"/>
      <c r="F121" s="86"/>
      <c r="G121" s="9" t="s">
        <v>178</v>
      </c>
      <c r="H121" s="6">
        <v>78</v>
      </c>
      <c r="I121" s="14" t="s">
        <v>24</v>
      </c>
      <c r="J121" s="18">
        <v>8800</v>
      </c>
      <c r="K121" s="21">
        <v>1</v>
      </c>
      <c r="L121" s="18">
        <v>8800</v>
      </c>
      <c r="M121" s="18">
        <v>10296</v>
      </c>
      <c r="N121" s="8" t="s">
        <v>25</v>
      </c>
      <c r="O121" s="74"/>
      <c r="P121" s="95"/>
      <c r="Q121" s="96"/>
      <c r="R121" s="78"/>
      <c r="S121" s="80"/>
    </row>
    <row r="122" spans="1:19" x14ac:dyDescent="0.2">
      <c r="A122" s="97"/>
      <c r="B122" s="69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</row>
    <row r="123" spans="1:19" ht="15.75" x14ac:dyDescent="0.2">
      <c r="A123" s="51" t="s">
        <v>179</v>
      </c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</row>
    <row r="124" spans="1:19" ht="25.5" x14ac:dyDescent="0.2">
      <c r="A124" s="97">
        <v>18</v>
      </c>
      <c r="B124" s="98" t="s">
        <v>180</v>
      </c>
      <c r="C124" s="98" t="s">
        <v>42</v>
      </c>
      <c r="D124" s="99">
        <v>253023</v>
      </c>
      <c r="E124" s="84" t="s">
        <v>38</v>
      </c>
      <c r="F124" s="84" t="s">
        <v>23</v>
      </c>
      <c r="G124" s="22" t="s">
        <v>47</v>
      </c>
      <c r="H124" s="23">
        <v>100</v>
      </c>
      <c r="I124" s="24" t="s">
        <v>24</v>
      </c>
      <c r="J124" s="34">
        <v>9500</v>
      </c>
      <c r="K124" s="35">
        <v>1</v>
      </c>
      <c r="L124" s="34">
        <v>9500</v>
      </c>
      <c r="M124" s="34">
        <v>11115</v>
      </c>
      <c r="N124" s="22" t="s">
        <v>25</v>
      </c>
      <c r="O124" s="56" t="s">
        <v>37</v>
      </c>
      <c r="P124" s="95" t="s">
        <v>26</v>
      </c>
      <c r="Q124" s="96"/>
      <c r="R124" s="62">
        <f>M124*(100-Q124)/100</f>
        <v>11115</v>
      </c>
      <c r="S124" s="63" t="s">
        <v>32</v>
      </c>
    </row>
    <row r="125" spans="1:19" x14ac:dyDescent="0.2">
      <c r="A125" s="97"/>
      <c r="B125" s="98"/>
      <c r="C125" s="98"/>
      <c r="D125" s="99"/>
      <c r="E125" s="85"/>
      <c r="F125" s="85"/>
      <c r="G125" s="16" t="s">
        <v>50</v>
      </c>
      <c r="H125" s="17">
        <v>97</v>
      </c>
      <c r="I125" s="14" t="s">
        <v>24</v>
      </c>
      <c r="J125" s="18">
        <v>10000</v>
      </c>
      <c r="K125" s="21">
        <v>1</v>
      </c>
      <c r="L125" s="18">
        <v>10000</v>
      </c>
      <c r="M125" s="18">
        <v>11700</v>
      </c>
      <c r="N125" s="16" t="s">
        <v>25</v>
      </c>
      <c r="O125" s="73"/>
      <c r="P125" s="95"/>
      <c r="Q125" s="96"/>
      <c r="R125" s="77"/>
      <c r="S125" s="79"/>
    </row>
    <row r="126" spans="1:19" x14ac:dyDescent="0.2">
      <c r="A126" s="97"/>
      <c r="B126" s="98"/>
      <c r="C126" s="98"/>
      <c r="D126" s="99"/>
      <c r="E126" s="85"/>
      <c r="F126" s="85"/>
      <c r="G126" s="9" t="s">
        <v>181</v>
      </c>
      <c r="H126" s="6">
        <v>85</v>
      </c>
      <c r="I126" s="14" t="s">
        <v>24</v>
      </c>
      <c r="J126" s="18">
        <v>12000</v>
      </c>
      <c r="K126" s="21">
        <v>1</v>
      </c>
      <c r="L126" s="18">
        <v>12000</v>
      </c>
      <c r="M126" s="18">
        <v>14040</v>
      </c>
      <c r="N126" s="8" t="s">
        <v>25</v>
      </c>
      <c r="O126" s="73"/>
      <c r="P126" s="95"/>
      <c r="Q126" s="96"/>
      <c r="R126" s="77"/>
      <c r="S126" s="79"/>
    </row>
    <row r="127" spans="1:19" ht="25.5" x14ac:dyDescent="0.2">
      <c r="A127" s="97"/>
      <c r="B127" s="98"/>
      <c r="C127" s="98"/>
      <c r="D127" s="99"/>
      <c r="E127" s="85"/>
      <c r="F127" s="85"/>
      <c r="G127" s="9" t="s">
        <v>182</v>
      </c>
      <c r="H127" s="6">
        <v>76</v>
      </c>
      <c r="I127" s="14" t="s">
        <v>24</v>
      </c>
      <c r="J127" s="18">
        <v>14500</v>
      </c>
      <c r="K127" s="21">
        <v>1</v>
      </c>
      <c r="L127" s="18">
        <v>14500</v>
      </c>
      <c r="M127" s="18">
        <v>16965</v>
      </c>
      <c r="N127" s="8" t="s">
        <v>25</v>
      </c>
      <c r="O127" s="73"/>
      <c r="P127" s="95"/>
      <c r="Q127" s="96"/>
      <c r="R127" s="77"/>
      <c r="S127" s="79"/>
    </row>
    <row r="128" spans="1:19" x14ac:dyDescent="0.2">
      <c r="A128" s="97"/>
      <c r="B128" s="98"/>
      <c r="C128" s="98"/>
      <c r="D128" s="99"/>
      <c r="E128" s="85"/>
      <c r="F128" s="85"/>
      <c r="G128" s="9" t="s">
        <v>183</v>
      </c>
      <c r="H128" s="6">
        <v>63</v>
      </c>
      <c r="I128" s="14" t="s">
        <v>24</v>
      </c>
      <c r="J128" s="18">
        <v>20000</v>
      </c>
      <c r="K128" s="21">
        <v>1</v>
      </c>
      <c r="L128" s="18">
        <v>20000</v>
      </c>
      <c r="M128" s="18">
        <v>23400</v>
      </c>
      <c r="N128" s="8" t="s">
        <v>25</v>
      </c>
      <c r="O128" s="73"/>
      <c r="P128" s="95"/>
      <c r="Q128" s="96"/>
      <c r="R128" s="77"/>
      <c r="S128" s="79"/>
    </row>
    <row r="129" spans="1:19" x14ac:dyDescent="0.2">
      <c r="A129" s="97"/>
      <c r="B129" s="98"/>
      <c r="C129" s="98"/>
      <c r="D129" s="99"/>
      <c r="E129" s="86"/>
      <c r="F129" s="86"/>
      <c r="G129" s="9" t="s">
        <v>39</v>
      </c>
      <c r="H129" s="6">
        <v>58</v>
      </c>
      <c r="I129" s="14" t="s">
        <v>24</v>
      </c>
      <c r="J129" s="18">
        <v>23400</v>
      </c>
      <c r="K129" s="21">
        <v>1</v>
      </c>
      <c r="L129" s="18">
        <v>23400</v>
      </c>
      <c r="M129" s="18">
        <v>27378</v>
      </c>
      <c r="N129" s="8" t="s">
        <v>25</v>
      </c>
      <c r="O129" s="74"/>
      <c r="P129" s="95"/>
      <c r="Q129" s="96"/>
      <c r="R129" s="78"/>
      <c r="S129" s="80"/>
    </row>
    <row r="130" spans="1:19" x14ac:dyDescent="0.2">
      <c r="A130" s="97"/>
      <c r="B130" s="69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</row>
    <row r="131" spans="1:19" ht="15.75" x14ac:dyDescent="0.2">
      <c r="A131" s="51" t="s">
        <v>184</v>
      </c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</row>
    <row r="132" spans="1:19" x14ac:dyDescent="0.2">
      <c r="A132" s="97">
        <v>19</v>
      </c>
      <c r="B132" s="98" t="s">
        <v>185</v>
      </c>
      <c r="C132" s="98" t="s">
        <v>42</v>
      </c>
      <c r="D132" s="99">
        <v>253023</v>
      </c>
      <c r="E132" s="84" t="s">
        <v>51</v>
      </c>
      <c r="F132" s="84" t="s">
        <v>23</v>
      </c>
      <c r="G132" s="22" t="s">
        <v>186</v>
      </c>
      <c r="H132" s="23">
        <v>100</v>
      </c>
      <c r="I132" s="24" t="s">
        <v>24</v>
      </c>
      <c r="J132" s="34">
        <v>195000</v>
      </c>
      <c r="K132" s="35">
        <v>1</v>
      </c>
      <c r="L132" s="34">
        <v>195000</v>
      </c>
      <c r="M132" s="34">
        <v>228150</v>
      </c>
      <c r="N132" s="22" t="s">
        <v>25</v>
      </c>
      <c r="O132" s="56" t="s">
        <v>37</v>
      </c>
      <c r="P132" s="95" t="s">
        <v>26</v>
      </c>
      <c r="Q132" s="96"/>
      <c r="R132" s="62">
        <f>M132*(100-Q132)/100</f>
        <v>228150</v>
      </c>
      <c r="S132" s="63" t="s">
        <v>32</v>
      </c>
    </row>
    <row r="133" spans="1:19" x14ac:dyDescent="0.2">
      <c r="A133" s="97"/>
      <c r="B133" s="98"/>
      <c r="C133" s="98"/>
      <c r="D133" s="99"/>
      <c r="E133" s="85"/>
      <c r="F133" s="85"/>
      <c r="G133" s="16" t="s">
        <v>187</v>
      </c>
      <c r="H133" s="17">
        <v>99</v>
      </c>
      <c r="I133" s="14" t="s">
        <v>24</v>
      </c>
      <c r="J133" s="18">
        <v>197000</v>
      </c>
      <c r="K133" s="21">
        <v>1</v>
      </c>
      <c r="L133" s="18">
        <v>197000</v>
      </c>
      <c r="M133" s="18">
        <v>230490</v>
      </c>
      <c r="N133" s="16" t="s">
        <v>25</v>
      </c>
      <c r="O133" s="73"/>
      <c r="P133" s="95"/>
      <c r="Q133" s="96"/>
      <c r="R133" s="77"/>
      <c r="S133" s="79"/>
    </row>
    <row r="134" spans="1:19" x14ac:dyDescent="0.2">
      <c r="A134" s="97"/>
      <c r="B134" s="98"/>
      <c r="C134" s="98"/>
      <c r="D134" s="99"/>
      <c r="E134" s="85"/>
      <c r="F134" s="85"/>
      <c r="G134" s="9" t="s">
        <v>188</v>
      </c>
      <c r="H134" s="6">
        <v>89</v>
      </c>
      <c r="I134" s="14" t="s">
        <v>24</v>
      </c>
      <c r="J134" s="18">
        <v>230000</v>
      </c>
      <c r="K134" s="21">
        <v>1</v>
      </c>
      <c r="L134" s="18">
        <v>230000</v>
      </c>
      <c r="M134" s="18">
        <v>269100</v>
      </c>
      <c r="N134" s="8" t="s">
        <v>25</v>
      </c>
      <c r="O134" s="73"/>
      <c r="P134" s="95"/>
      <c r="Q134" s="96"/>
      <c r="R134" s="77"/>
      <c r="S134" s="79"/>
    </row>
    <row r="135" spans="1:19" x14ac:dyDescent="0.2">
      <c r="A135" s="97"/>
      <c r="B135" s="98"/>
      <c r="C135" s="98"/>
      <c r="D135" s="99"/>
      <c r="E135" s="85"/>
      <c r="F135" s="85"/>
      <c r="G135" s="9" t="s">
        <v>189</v>
      </c>
      <c r="H135" s="6">
        <v>85</v>
      </c>
      <c r="I135" s="14" t="s">
        <v>24</v>
      </c>
      <c r="J135" s="18">
        <v>245400</v>
      </c>
      <c r="K135" s="21">
        <v>1</v>
      </c>
      <c r="L135" s="18">
        <v>245400</v>
      </c>
      <c r="M135" s="18">
        <v>287118</v>
      </c>
      <c r="N135" s="8" t="s">
        <v>25</v>
      </c>
      <c r="O135" s="73"/>
      <c r="P135" s="95"/>
      <c r="Q135" s="96"/>
      <c r="R135" s="77"/>
      <c r="S135" s="79"/>
    </row>
    <row r="136" spans="1:19" x14ac:dyDescent="0.2">
      <c r="A136" s="97"/>
      <c r="B136" s="98"/>
      <c r="C136" s="98"/>
      <c r="D136" s="99"/>
      <c r="E136" s="85"/>
      <c r="F136" s="85"/>
      <c r="G136" s="9" t="s">
        <v>190</v>
      </c>
      <c r="H136" s="6">
        <v>84</v>
      </c>
      <c r="I136" s="14" t="s">
        <v>24</v>
      </c>
      <c r="J136" s="18">
        <v>250000</v>
      </c>
      <c r="K136" s="21">
        <v>1</v>
      </c>
      <c r="L136" s="18">
        <v>250000</v>
      </c>
      <c r="M136" s="18">
        <v>292500</v>
      </c>
      <c r="N136" s="8" t="s">
        <v>25</v>
      </c>
      <c r="O136" s="73"/>
      <c r="P136" s="95"/>
      <c r="Q136" s="96"/>
      <c r="R136" s="77"/>
      <c r="S136" s="79"/>
    </row>
    <row r="137" spans="1:19" x14ac:dyDescent="0.2">
      <c r="A137" s="97"/>
      <c r="B137" s="98"/>
      <c r="C137" s="98"/>
      <c r="D137" s="99"/>
      <c r="E137" s="85"/>
      <c r="F137" s="85"/>
      <c r="G137" s="9" t="s">
        <v>191</v>
      </c>
      <c r="H137" s="6">
        <v>57</v>
      </c>
      <c r="I137" s="14" t="s">
        <v>24</v>
      </c>
      <c r="J137" s="18">
        <v>500000</v>
      </c>
      <c r="K137" s="21">
        <v>1</v>
      </c>
      <c r="L137" s="18">
        <v>500000</v>
      </c>
      <c r="M137" s="18">
        <v>585000</v>
      </c>
      <c r="N137" s="8" t="s">
        <v>25</v>
      </c>
      <c r="O137" s="73"/>
      <c r="P137" s="95"/>
      <c r="Q137" s="96"/>
      <c r="R137" s="77"/>
      <c r="S137" s="79"/>
    </row>
    <row r="138" spans="1:19" ht="25.5" x14ac:dyDescent="0.2">
      <c r="A138" s="97"/>
      <c r="B138" s="98"/>
      <c r="C138" s="98"/>
      <c r="D138" s="99"/>
      <c r="E138" s="86"/>
      <c r="F138" s="86"/>
      <c r="G138" s="9" t="s">
        <v>192</v>
      </c>
      <c r="H138" s="6">
        <v>57</v>
      </c>
      <c r="I138" s="14" t="s">
        <v>24</v>
      </c>
      <c r="J138" s="18">
        <v>503070</v>
      </c>
      <c r="K138" s="21" t="s">
        <v>193</v>
      </c>
      <c r="L138" s="18">
        <v>503070</v>
      </c>
      <c r="M138" s="18">
        <v>588591.9</v>
      </c>
      <c r="N138" s="8" t="s">
        <v>25</v>
      </c>
      <c r="O138" s="74"/>
      <c r="P138" s="95"/>
      <c r="Q138" s="96"/>
      <c r="R138" s="78"/>
      <c r="S138" s="80"/>
    </row>
    <row r="139" spans="1:19" x14ac:dyDescent="0.2">
      <c r="A139" s="97"/>
      <c r="B139" s="69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</row>
    <row r="140" spans="1:19" ht="15.75" x14ac:dyDescent="0.2">
      <c r="A140" s="51" t="s">
        <v>194</v>
      </c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</row>
    <row r="141" spans="1:19" ht="25.5" x14ac:dyDescent="0.2">
      <c r="A141" s="97">
        <v>20</v>
      </c>
      <c r="B141" s="98" t="s">
        <v>195</v>
      </c>
      <c r="C141" s="98" t="s">
        <v>42</v>
      </c>
      <c r="D141" s="99">
        <v>253023</v>
      </c>
      <c r="E141" s="84" t="s">
        <v>196</v>
      </c>
      <c r="F141" s="84" t="s">
        <v>23</v>
      </c>
      <c r="G141" s="22" t="s">
        <v>197</v>
      </c>
      <c r="H141" s="23">
        <v>100</v>
      </c>
      <c r="I141" s="24" t="s">
        <v>24</v>
      </c>
      <c r="J141" s="34">
        <v>3500</v>
      </c>
      <c r="K141" s="35">
        <v>1</v>
      </c>
      <c r="L141" s="34">
        <v>3500</v>
      </c>
      <c r="M141" s="34">
        <v>4095</v>
      </c>
      <c r="N141" s="22" t="s">
        <v>25</v>
      </c>
      <c r="O141" s="56" t="s">
        <v>37</v>
      </c>
      <c r="P141" s="95" t="s">
        <v>26</v>
      </c>
      <c r="Q141" s="96"/>
      <c r="R141" s="62">
        <f>M141*(100-Q141)/100</f>
        <v>4095</v>
      </c>
      <c r="S141" s="63" t="s">
        <v>32</v>
      </c>
    </row>
    <row r="142" spans="1:19" ht="25.5" x14ac:dyDescent="0.2">
      <c r="A142" s="97"/>
      <c r="B142" s="98"/>
      <c r="C142" s="98"/>
      <c r="D142" s="99"/>
      <c r="E142" s="85"/>
      <c r="F142" s="85"/>
      <c r="G142" s="16" t="s">
        <v>198</v>
      </c>
      <c r="H142" s="17">
        <v>84</v>
      </c>
      <c r="I142" s="14" t="s">
        <v>24</v>
      </c>
      <c r="J142" s="18">
        <v>4500</v>
      </c>
      <c r="K142" s="21">
        <v>1</v>
      </c>
      <c r="L142" s="18">
        <v>4500</v>
      </c>
      <c r="M142" s="18">
        <v>5265</v>
      </c>
      <c r="N142" s="16" t="s">
        <v>25</v>
      </c>
      <c r="O142" s="73"/>
      <c r="P142" s="95"/>
      <c r="Q142" s="96"/>
      <c r="R142" s="77"/>
      <c r="S142" s="79"/>
    </row>
    <row r="143" spans="1:19" ht="25.5" x14ac:dyDescent="0.2">
      <c r="A143" s="97"/>
      <c r="B143" s="98"/>
      <c r="C143" s="98"/>
      <c r="D143" s="99"/>
      <c r="E143" s="85"/>
      <c r="F143" s="85"/>
      <c r="G143" s="9" t="s">
        <v>199</v>
      </c>
      <c r="H143" s="6">
        <v>72</v>
      </c>
      <c r="I143" s="14" t="s">
        <v>24</v>
      </c>
      <c r="J143" s="18">
        <v>5777</v>
      </c>
      <c r="K143" s="21">
        <v>1</v>
      </c>
      <c r="L143" s="18">
        <v>5777</v>
      </c>
      <c r="M143" s="18">
        <v>6759.09</v>
      </c>
      <c r="N143" s="8" t="s">
        <v>25</v>
      </c>
      <c r="O143" s="73"/>
      <c r="P143" s="95"/>
      <c r="Q143" s="96"/>
      <c r="R143" s="77"/>
      <c r="S143" s="79"/>
    </row>
    <row r="144" spans="1:19" ht="25.5" x14ac:dyDescent="0.2">
      <c r="A144" s="97"/>
      <c r="B144" s="98"/>
      <c r="C144" s="98"/>
      <c r="D144" s="99"/>
      <c r="E144" s="85"/>
      <c r="F144" s="85"/>
      <c r="G144" s="9" t="s">
        <v>200</v>
      </c>
      <c r="H144" s="6">
        <v>63</v>
      </c>
      <c r="I144" s="14" t="s">
        <v>24</v>
      </c>
      <c r="J144" s="18">
        <v>7500</v>
      </c>
      <c r="K144" s="21">
        <v>1</v>
      </c>
      <c r="L144" s="18">
        <v>7500</v>
      </c>
      <c r="M144" s="18">
        <v>8775</v>
      </c>
      <c r="N144" s="8" t="s">
        <v>25</v>
      </c>
      <c r="O144" s="73"/>
      <c r="P144" s="95"/>
      <c r="Q144" s="96"/>
      <c r="R144" s="77"/>
      <c r="S144" s="79"/>
    </row>
    <row r="145" spans="1:19" x14ac:dyDescent="0.2">
      <c r="A145" s="97"/>
      <c r="B145" s="98"/>
      <c r="C145" s="98"/>
      <c r="D145" s="99"/>
      <c r="E145" s="86"/>
      <c r="F145" s="86"/>
      <c r="G145" s="9" t="s">
        <v>155</v>
      </c>
      <c r="H145" s="6">
        <v>56</v>
      </c>
      <c r="I145" s="14" t="s">
        <v>24</v>
      </c>
      <c r="J145" s="18">
        <v>95000</v>
      </c>
      <c r="K145" s="21">
        <v>1</v>
      </c>
      <c r="L145" s="18">
        <v>95000</v>
      </c>
      <c r="M145" s="18">
        <v>111150</v>
      </c>
      <c r="N145" s="8" t="s">
        <v>25</v>
      </c>
      <c r="O145" s="74"/>
      <c r="P145" s="95"/>
      <c r="Q145" s="96"/>
      <c r="R145" s="78"/>
      <c r="S145" s="80"/>
    </row>
    <row r="146" spans="1:19" x14ac:dyDescent="0.2">
      <c r="A146" s="97"/>
      <c r="B146" s="69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</row>
    <row r="147" spans="1:19" ht="15.75" x14ac:dyDescent="0.2">
      <c r="A147" s="51" t="s">
        <v>201</v>
      </c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</row>
    <row r="148" spans="1:19" x14ac:dyDescent="0.2">
      <c r="A148" s="97">
        <v>21</v>
      </c>
      <c r="B148" s="98" t="s">
        <v>202</v>
      </c>
      <c r="C148" s="98" t="s">
        <v>42</v>
      </c>
      <c r="D148" s="99">
        <v>253023</v>
      </c>
      <c r="E148" s="84" t="s">
        <v>57</v>
      </c>
      <c r="F148" s="84" t="s">
        <v>23</v>
      </c>
      <c r="G148" s="22" t="s">
        <v>203</v>
      </c>
      <c r="H148" s="23">
        <v>100</v>
      </c>
      <c r="I148" s="24" t="s">
        <v>24</v>
      </c>
      <c r="J148" s="34">
        <v>11000</v>
      </c>
      <c r="K148" s="35">
        <v>1</v>
      </c>
      <c r="L148" s="34">
        <v>11000</v>
      </c>
      <c r="M148" s="34">
        <v>12870</v>
      </c>
      <c r="N148" s="22" t="s">
        <v>25</v>
      </c>
      <c r="O148" s="56" t="s">
        <v>37</v>
      </c>
      <c r="P148" s="95" t="s">
        <v>26</v>
      </c>
      <c r="Q148" s="96"/>
      <c r="R148" s="62">
        <f>M148*(100-Q148)/100</f>
        <v>12870</v>
      </c>
      <c r="S148" s="63" t="s">
        <v>32</v>
      </c>
    </row>
    <row r="149" spans="1:19" x14ac:dyDescent="0.2">
      <c r="A149" s="97"/>
      <c r="B149" s="98"/>
      <c r="C149" s="98"/>
      <c r="D149" s="99"/>
      <c r="E149" s="85"/>
      <c r="F149" s="85"/>
      <c r="G149" s="16" t="s">
        <v>204</v>
      </c>
      <c r="H149" s="17">
        <v>81</v>
      </c>
      <c r="I149" s="14" t="s">
        <v>24</v>
      </c>
      <c r="J149" s="18">
        <v>15000</v>
      </c>
      <c r="K149" s="21">
        <v>1</v>
      </c>
      <c r="L149" s="18">
        <v>15000</v>
      </c>
      <c r="M149" s="18">
        <v>17550</v>
      </c>
      <c r="N149" s="16" t="s">
        <v>25</v>
      </c>
      <c r="O149" s="73"/>
      <c r="P149" s="95"/>
      <c r="Q149" s="96"/>
      <c r="R149" s="77"/>
      <c r="S149" s="79"/>
    </row>
    <row r="150" spans="1:19" ht="25.5" x14ac:dyDescent="0.2">
      <c r="A150" s="97"/>
      <c r="B150" s="98"/>
      <c r="C150" s="98"/>
      <c r="D150" s="99"/>
      <c r="E150" s="85"/>
      <c r="F150" s="85"/>
      <c r="G150" s="9" t="s">
        <v>205</v>
      </c>
      <c r="H150" s="6">
        <v>81</v>
      </c>
      <c r="I150" s="14" t="s">
        <v>24</v>
      </c>
      <c r="J150" s="18">
        <v>15000</v>
      </c>
      <c r="K150" s="21">
        <v>1</v>
      </c>
      <c r="L150" s="18">
        <v>15000</v>
      </c>
      <c r="M150" s="18">
        <v>17550</v>
      </c>
      <c r="N150" s="8" t="s">
        <v>25</v>
      </c>
      <c r="O150" s="73"/>
      <c r="P150" s="95"/>
      <c r="Q150" s="96"/>
      <c r="R150" s="77"/>
      <c r="S150" s="79"/>
    </row>
    <row r="151" spans="1:19" x14ac:dyDescent="0.2">
      <c r="A151" s="97"/>
      <c r="B151" s="98"/>
      <c r="C151" s="98"/>
      <c r="D151" s="99"/>
      <c r="E151" s="85"/>
      <c r="F151" s="85"/>
      <c r="G151" s="9" t="s">
        <v>206</v>
      </c>
      <c r="H151" s="6">
        <v>50</v>
      </c>
      <c r="I151" s="14" t="s">
        <v>24</v>
      </c>
      <c r="J151" s="18">
        <v>38000</v>
      </c>
      <c r="K151" s="21">
        <v>1</v>
      </c>
      <c r="L151" s="18">
        <v>38000</v>
      </c>
      <c r="M151" s="18">
        <v>44460</v>
      </c>
      <c r="N151" s="8" t="s">
        <v>25</v>
      </c>
      <c r="O151" s="73"/>
      <c r="P151" s="95"/>
      <c r="Q151" s="96"/>
      <c r="R151" s="77"/>
      <c r="S151" s="79"/>
    </row>
    <row r="152" spans="1:19" x14ac:dyDescent="0.2">
      <c r="A152" s="97"/>
      <c r="B152" s="98"/>
      <c r="C152" s="98"/>
      <c r="D152" s="99"/>
      <c r="E152" s="86"/>
      <c r="F152" s="86"/>
      <c r="G152" s="9" t="s">
        <v>207</v>
      </c>
      <c r="H152" s="6">
        <v>49</v>
      </c>
      <c r="I152" s="14" t="s">
        <v>24</v>
      </c>
      <c r="J152" s="18">
        <v>39500</v>
      </c>
      <c r="K152" s="21">
        <v>1</v>
      </c>
      <c r="L152" s="18">
        <v>39500</v>
      </c>
      <c r="M152" s="18">
        <v>46215</v>
      </c>
      <c r="N152" s="8" t="s">
        <v>25</v>
      </c>
      <c r="O152" s="74"/>
      <c r="P152" s="95"/>
      <c r="Q152" s="96"/>
      <c r="R152" s="78"/>
      <c r="S152" s="80"/>
    </row>
    <row r="153" spans="1:19" x14ac:dyDescent="0.2">
      <c r="A153" s="97"/>
      <c r="B153" s="69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</row>
    <row r="154" spans="1:19" ht="15.75" x14ac:dyDescent="0.2">
      <c r="A154" s="51" t="s">
        <v>208</v>
      </c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</row>
    <row r="155" spans="1:19" x14ac:dyDescent="0.2">
      <c r="A155" s="97">
        <v>22</v>
      </c>
      <c r="B155" s="98" t="s">
        <v>209</v>
      </c>
      <c r="C155" s="98" t="s">
        <v>42</v>
      </c>
      <c r="D155" s="99">
        <v>253023</v>
      </c>
      <c r="E155" s="84" t="s">
        <v>210</v>
      </c>
      <c r="F155" s="84" t="s">
        <v>23</v>
      </c>
      <c r="G155" s="22" t="s">
        <v>211</v>
      </c>
      <c r="H155" s="23">
        <v>100</v>
      </c>
      <c r="I155" s="24" t="s">
        <v>24</v>
      </c>
      <c r="J155" s="34">
        <v>82000</v>
      </c>
      <c r="K155" s="35">
        <v>1</v>
      </c>
      <c r="L155" s="34">
        <v>82000</v>
      </c>
      <c r="M155" s="34">
        <v>95940</v>
      </c>
      <c r="N155" s="22" t="s">
        <v>25</v>
      </c>
      <c r="O155" s="56" t="s">
        <v>37</v>
      </c>
      <c r="P155" s="95" t="s">
        <v>26</v>
      </c>
      <c r="Q155" s="96"/>
      <c r="R155" s="62">
        <f>M155*(100-Q155)/100</f>
        <v>95940</v>
      </c>
      <c r="S155" s="63" t="s">
        <v>32</v>
      </c>
    </row>
    <row r="156" spans="1:19" ht="25.5" x14ac:dyDescent="0.2">
      <c r="A156" s="97"/>
      <c r="B156" s="98"/>
      <c r="C156" s="98"/>
      <c r="D156" s="99"/>
      <c r="E156" s="85"/>
      <c r="F156" s="85"/>
      <c r="G156" s="16" t="s">
        <v>192</v>
      </c>
      <c r="H156" s="17">
        <v>86</v>
      </c>
      <c r="I156" s="14" t="s">
        <v>24</v>
      </c>
      <c r="J156" s="18">
        <v>102250</v>
      </c>
      <c r="K156" s="21">
        <v>1</v>
      </c>
      <c r="L156" s="18">
        <v>102250</v>
      </c>
      <c r="M156" s="18">
        <v>119632.5</v>
      </c>
      <c r="N156" s="16" t="s">
        <v>25</v>
      </c>
      <c r="O156" s="73"/>
      <c r="P156" s="95"/>
      <c r="Q156" s="96"/>
      <c r="R156" s="77"/>
      <c r="S156" s="79"/>
    </row>
    <row r="157" spans="1:19" x14ac:dyDescent="0.2">
      <c r="A157" s="97"/>
      <c r="B157" s="98"/>
      <c r="C157" s="98"/>
      <c r="D157" s="99"/>
      <c r="E157" s="85"/>
      <c r="F157" s="85"/>
      <c r="G157" s="9" t="s">
        <v>163</v>
      </c>
      <c r="H157" s="6">
        <v>76</v>
      </c>
      <c r="I157" s="14" t="s">
        <v>24</v>
      </c>
      <c r="J157" s="18">
        <v>122700</v>
      </c>
      <c r="K157" s="21">
        <v>1</v>
      </c>
      <c r="L157" s="18">
        <v>122700</v>
      </c>
      <c r="M157" s="18">
        <v>143559</v>
      </c>
      <c r="N157" s="8" t="s">
        <v>25</v>
      </c>
      <c r="O157" s="73"/>
      <c r="P157" s="95"/>
      <c r="Q157" s="96"/>
      <c r="R157" s="77"/>
      <c r="S157" s="79"/>
    </row>
    <row r="158" spans="1:19" x14ac:dyDescent="0.2">
      <c r="A158" s="97"/>
      <c r="B158" s="98"/>
      <c r="C158" s="98"/>
      <c r="D158" s="99"/>
      <c r="E158" s="86"/>
      <c r="F158" s="86"/>
      <c r="G158" s="9" t="s">
        <v>212</v>
      </c>
      <c r="H158" s="6">
        <v>46</v>
      </c>
      <c r="I158" s="14" t="s">
        <v>24</v>
      </c>
      <c r="J158" s="18">
        <v>343221</v>
      </c>
      <c r="K158" s="21">
        <v>1</v>
      </c>
      <c r="L158" s="18">
        <v>343221</v>
      </c>
      <c r="M158" s="18">
        <v>401568.57</v>
      </c>
      <c r="N158" s="8" t="s">
        <v>25</v>
      </c>
      <c r="O158" s="74"/>
      <c r="P158" s="95"/>
      <c r="Q158" s="96"/>
      <c r="R158" s="78"/>
      <c r="S158" s="80"/>
    </row>
    <row r="159" spans="1:19" x14ac:dyDescent="0.2">
      <c r="A159" s="97"/>
      <c r="B159" s="69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</row>
    <row r="160" spans="1:19" ht="15.75" x14ac:dyDescent="0.2">
      <c r="A160" s="51" t="s">
        <v>213</v>
      </c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</row>
    <row r="161" spans="1:19" ht="25.5" x14ac:dyDescent="0.2">
      <c r="A161" s="97">
        <v>23</v>
      </c>
      <c r="B161" s="98" t="s">
        <v>214</v>
      </c>
      <c r="C161" s="98" t="s">
        <v>42</v>
      </c>
      <c r="D161" s="99">
        <v>253023</v>
      </c>
      <c r="E161" s="84" t="s">
        <v>28</v>
      </c>
      <c r="F161" s="84" t="s">
        <v>23</v>
      </c>
      <c r="G161" s="22" t="s">
        <v>156</v>
      </c>
      <c r="H161" s="23">
        <v>100</v>
      </c>
      <c r="I161" s="24" t="s">
        <v>24</v>
      </c>
      <c r="J161" s="34">
        <v>12000</v>
      </c>
      <c r="K161" s="35">
        <v>1</v>
      </c>
      <c r="L161" s="34">
        <v>12000</v>
      </c>
      <c r="M161" s="34">
        <v>14040</v>
      </c>
      <c r="N161" s="22" t="s">
        <v>25</v>
      </c>
      <c r="O161" s="56" t="s">
        <v>37</v>
      </c>
      <c r="P161" s="95" t="s">
        <v>26</v>
      </c>
      <c r="Q161" s="96"/>
      <c r="R161" s="62">
        <f>M161*(100-Q161)/100</f>
        <v>14040</v>
      </c>
      <c r="S161" s="63" t="s">
        <v>32</v>
      </c>
    </row>
    <row r="162" spans="1:19" x14ac:dyDescent="0.2">
      <c r="A162" s="97"/>
      <c r="B162" s="98"/>
      <c r="C162" s="98"/>
      <c r="D162" s="99"/>
      <c r="E162" s="85"/>
      <c r="F162" s="85"/>
      <c r="G162" s="16" t="s">
        <v>41</v>
      </c>
      <c r="H162" s="17">
        <v>85</v>
      </c>
      <c r="I162" s="14" t="s">
        <v>24</v>
      </c>
      <c r="J162" s="18">
        <v>15204</v>
      </c>
      <c r="K162" s="21">
        <v>1</v>
      </c>
      <c r="L162" s="18">
        <v>15204</v>
      </c>
      <c r="M162" s="18">
        <v>17788.68</v>
      </c>
      <c r="N162" s="16" t="s">
        <v>25</v>
      </c>
      <c r="O162" s="73"/>
      <c r="P162" s="95"/>
      <c r="Q162" s="96"/>
      <c r="R162" s="77"/>
      <c r="S162" s="79"/>
    </row>
    <row r="163" spans="1:19" x14ac:dyDescent="0.2">
      <c r="A163" s="97"/>
      <c r="B163" s="98"/>
      <c r="C163" s="98"/>
      <c r="D163" s="99"/>
      <c r="E163" s="85"/>
      <c r="F163" s="85"/>
      <c r="G163" s="9" t="s">
        <v>215</v>
      </c>
      <c r="H163" s="6">
        <v>72</v>
      </c>
      <c r="I163" s="14" t="s">
        <v>24</v>
      </c>
      <c r="J163" s="18">
        <v>20038</v>
      </c>
      <c r="K163" s="21">
        <v>1</v>
      </c>
      <c r="L163" s="18">
        <v>20038</v>
      </c>
      <c r="M163" s="18">
        <v>23444.46</v>
      </c>
      <c r="N163" s="8" t="s">
        <v>25</v>
      </c>
      <c r="O163" s="73"/>
      <c r="P163" s="95"/>
      <c r="Q163" s="96"/>
      <c r="R163" s="77"/>
      <c r="S163" s="79"/>
    </row>
    <row r="164" spans="1:19" x14ac:dyDescent="0.2">
      <c r="A164" s="97"/>
      <c r="B164" s="98"/>
      <c r="C164" s="98"/>
      <c r="D164" s="99"/>
      <c r="E164" s="85"/>
      <c r="F164" s="85"/>
      <c r="G164" s="9" t="s">
        <v>216</v>
      </c>
      <c r="H164" s="6">
        <v>61</v>
      </c>
      <c r="I164" s="14" t="s">
        <v>24</v>
      </c>
      <c r="J164" s="18">
        <v>26500</v>
      </c>
      <c r="K164" s="21">
        <v>1</v>
      </c>
      <c r="L164" s="18">
        <v>26500</v>
      </c>
      <c r="M164" s="18">
        <v>31005</v>
      </c>
      <c r="N164" s="8"/>
      <c r="O164" s="73"/>
      <c r="P164" s="95"/>
      <c r="Q164" s="96"/>
      <c r="R164" s="77"/>
      <c r="S164" s="79"/>
    </row>
    <row r="165" spans="1:19" x14ac:dyDescent="0.2">
      <c r="A165" s="97"/>
      <c r="B165" s="98"/>
      <c r="C165" s="98"/>
      <c r="D165" s="99"/>
      <c r="E165" s="86"/>
      <c r="F165" s="86"/>
      <c r="G165" s="9" t="s">
        <v>217</v>
      </c>
      <c r="H165" s="6">
        <v>44</v>
      </c>
      <c r="I165" s="14" t="s">
        <v>24</v>
      </c>
      <c r="J165" s="18">
        <v>60000</v>
      </c>
      <c r="K165" s="21">
        <v>1</v>
      </c>
      <c r="L165" s="18">
        <v>60000</v>
      </c>
      <c r="M165" s="18">
        <v>70200</v>
      </c>
      <c r="N165" s="8" t="s">
        <v>25</v>
      </c>
      <c r="O165" s="74"/>
      <c r="P165" s="95"/>
      <c r="Q165" s="96"/>
      <c r="R165" s="78"/>
      <c r="S165" s="80"/>
    </row>
    <row r="166" spans="1:19" x14ac:dyDescent="0.2">
      <c r="A166" s="97"/>
      <c r="B166" s="69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</row>
    <row r="167" spans="1:19" ht="15.75" x14ac:dyDescent="0.2">
      <c r="A167" s="51" t="s">
        <v>218</v>
      </c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</row>
    <row r="168" spans="1:19" x14ac:dyDescent="0.2">
      <c r="A168" s="64">
        <v>24</v>
      </c>
      <c r="B168" s="81" t="s">
        <v>219</v>
      </c>
      <c r="C168" s="81" t="s">
        <v>42</v>
      </c>
      <c r="D168" s="92">
        <v>293005</v>
      </c>
      <c r="E168" s="92" t="s">
        <v>55</v>
      </c>
      <c r="F168" s="92" t="s">
        <v>23</v>
      </c>
      <c r="G168" s="25" t="s">
        <v>220</v>
      </c>
      <c r="H168" s="23">
        <v>100</v>
      </c>
      <c r="I168" s="24" t="s">
        <v>24</v>
      </c>
      <c r="J168" s="26">
        <v>110000</v>
      </c>
      <c r="K168" s="23"/>
      <c r="L168" s="27">
        <v>110000</v>
      </c>
      <c r="M168" s="27">
        <v>128700</v>
      </c>
      <c r="N168" s="22" t="s">
        <v>25</v>
      </c>
      <c r="O168" s="56" t="s">
        <v>37</v>
      </c>
      <c r="P168" s="56" t="s">
        <v>26</v>
      </c>
      <c r="Q168" s="89"/>
      <c r="R168" s="62">
        <f>M168*(100-Q168)/100</f>
        <v>128700</v>
      </c>
      <c r="S168" s="63" t="s">
        <v>32</v>
      </c>
    </row>
    <row r="169" spans="1:19" x14ac:dyDescent="0.2">
      <c r="A169" s="68"/>
      <c r="B169" s="82"/>
      <c r="C169" s="82"/>
      <c r="D169" s="93"/>
      <c r="E169" s="93"/>
      <c r="F169" s="93"/>
      <c r="G169" s="38" t="s">
        <v>65</v>
      </c>
      <c r="H169" s="6">
        <v>77</v>
      </c>
      <c r="I169" s="7" t="s">
        <v>24</v>
      </c>
      <c r="J169" s="29">
        <v>165000</v>
      </c>
      <c r="K169" s="6"/>
      <c r="L169" s="30">
        <v>165000</v>
      </c>
      <c r="M169" s="30">
        <v>193050</v>
      </c>
      <c r="N169" s="8" t="s">
        <v>25</v>
      </c>
      <c r="O169" s="73"/>
      <c r="P169" s="73"/>
      <c r="Q169" s="90"/>
      <c r="R169" s="77"/>
      <c r="S169" s="79"/>
    </row>
    <row r="170" spans="1:19" ht="15" customHeight="1" x14ac:dyDescent="0.2">
      <c r="A170" s="68"/>
      <c r="B170" s="82"/>
      <c r="C170" s="82"/>
      <c r="D170" s="93"/>
      <c r="E170" s="93"/>
      <c r="F170" s="93"/>
      <c r="G170" s="38" t="s">
        <v>64</v>
      </c>
      <c r="H170" s="6">
        <v>73</v>
      </c>
      <c r="I170" s="7" t="s">
        <v>24</v>
      </c>
      <c r="J170" s="29">
        <v>180000</v>
      </c>
      <c r="K170" s="6"/>
      <c r="L170" s="30">
        <v>180000</v>
      </c>
      <c r="M170" s="30">
        <v>210600</v>
      </c>
      <c r="N170" s="8" t="s">
        <v>25</v>
      </c>
      <c r="O170" s="73"/>
      <c r="P170" s="73"/>
      <c r="Q170" s="90"/>
      <c r="R170" s="77"/>
      <c r="S170" s="79"/>
    </row>
    <row r="171" spans="1:19" ht="15" customHeight="1" x14ac:dyDescent="0.2">
      <c r="A171" s="68"/>
      <c r="B171" s="82"/>
      <c r="C171" s="82"/>
      <c r="D171" s="93"/>
      <c r="E171" s="93"/>
      <c r="F171" s="93"/>
      <c r="G171" s="38" t="s">
        <v>221</v>
      </c>
      <c r="H171" s="6">
        <v>73</v>
      </c>
      <c r="I171" s="7" t="s">
        <v>24</v>
      </c>
      <c r="J171" s="29">
        <v>180000</v>
      </c>
      <c r="K171" s="6"/>
      <c r="L171" s="30">
        <v>180000</v>
      </c>
      <c r="M171" s="30">
        <v>210600</v>
      </c>
      <c r="N171" s="8" t="s">
        <v>25</v>
      </c>
      <c r="O171" s="73"/>
      <c r="P171" s="73"/>
      <c r="Q171" s="90"/>
      <c r="R171" s="77"/>
      <c r="S171" s="79"/>
    </row>
    <row r="172" spans="1:19" ht="15" customHeight="1" x14ac:dyDescent="0.2">
      <c r="A172" s="68"/>
      <c r="B172" s="82"/>
      <c r="C172" s="82"/>
      <c r="D172" s="93"/>
      <c r="E172" s="93"/>
      <c r="F172" s="93"/>
      <c r="G172" s="38" t="s">
        <v>222</v>
      </c>
      <c r="H172" s="6">
        <v>65</v>
      </c>
      <c r="I172" s="7" t="s">
        <v>24</v>
      </c>
      <c r="J172" s="29">
        <v>220000</v>
      </c>
      <c r="K172" s="6"/>
      <c r="L172" s="30">
        <v>220000</v>
      </c>
      <c r="M172" s="30">
        <v>257400</v>
      </c>
      <c r="N172" s="8" t="s">
        <v>25</v>
      </c>
      <c r="O172" s="73"/>
      <c r="P172" s="73"/>
      <c r="Q172" s="90"/>
      <c r="R172" s="77"/>
      <c r="S172" s="79"/>
    </row>
    <row r="173" spans="1:19" ht="15" customHeight="1" x14ac:dyDescent="0.2">
      <c r="A173" s="68"/>
      <c r="B173" s="82"/>
      <c r="C173" s="82"/>
      <c r="D173" s="93"/>
      <c r="E173" s="93"/>
      <c r="F173" s="93"/>
      <c r="G173" s="38" t="s">
        <v>223</v>
      </c>
      <c r="H173" s="6">
        <v>62</v>
      </c>
      <c r="I173" s="7" t="s">
        <v>24</v>
      </c>
      <c r="J173" s="29">
        <v>240000</v>
      </c>
      <c r="K173" s="6"/>
      <c r="L173" s="30">
        <v>240000</v>
      </c>
      <c r="M173" s="30">
        <v>280800</v>
      </c>
      <c r="N173" s="8" t="s">
        <v>25</v>
      </c>
      <c r="O173" s="73"/>
      <c r="P173" s="73"/>
      <c r="Q173" s="90"/>
      <c r="R173" s="57"/>
      <c r="S173" s="79"/>
    </row>
    <row r="174" spans="1:19" ht="15" customHeight="1" x14ac:dyDescent="0.2">
      <c r="A174" s="68"/>
      <c r="B174" s="82"/>
      <c r="C174" s="82"/>
      <c r="D174" s="93"/>
      <c r="E174" s="93"/>
      <c r="F174" s="93"/>
      <c r="G174" s="28" t="s">
        <v>56</v>
      </c>
      <c r="H174" s="6">
        <v>53</v>
      </c>
      <c r="I174" s="7" t="s">
        <v>24</v>
      </c>
      <c r="J174" s="29">
        <v>340000</v>
      </c>
      <c r="K174" s="6"/>
      <c r="L174" s="30">
        <v>340000</v>
      </c>
      <c r="M174" s="30">
        <v>397800</v>
      </c>
      <c r="N174" s="8" t="s">
        <v>25</v>
      </c>
      <c r="O174" s="73"/>
      <c r="P174" s="73"/>
      <c r="Q174" s="90"/>
      <c r="R174" s="57"/>
      <c r="S174" s="79"/>
    </row>
    <row r="175" spans="1:19" ht="15" customHeight="1" x14ac:dyDescent="0.2">
      <c r="A175" s="68"/>
      <c r="B175" s="82"/>
      <c r="C175" s="82"/>
      <c r="D175" s="93"/>
      <c r="E175" s="93"/>
      <c r="F175" s="93"/>
      <c r="G175" s="28" t="s">
        <v>224</v>
      </c>
      <c r="H175" s="6">
        <v>50</v>
      </c>
      <c r="I175" s="7" t="s">
        <v>24</v>
      </c>
      <c r="J175" s="29">
        <v>390000</v>
      </c>
      <c r="K175" s="6"/>
      <c r="L175" s="30">
        <v>390000</v>
      </c>
      <c r="M175" s="30">
        <v>456300</v>
      </c>
      <c r="N175" s="8" t="s">
        <v>25</v>
      </c>
      <c r="O175" s="73"/>
      <c r="P175" s="73"/>
      <c r="Q175" s="90"/>
      <c r="R175" s="57"/>
      <c r="S175" s="79"/>
    </row>
    <row r="176" spans="1:19" ht="15" customHeight="1" x14ac:dyDescent="0.2">
      <c r="A176" s="68"/>
      <c r="B176" s="83"/>
      <c r="C176" s="83"/>
      <c r="D176" s="94"/>
      <c r="E176" s="94"/>
      <c r="F176" s="94"/>
      <c r="G176" s="28" t="s">
        <v>225</v>
      </c>
      <c r="H176" s="6">
        <v>43</v>
      </c>
      <c r="I176" s="7" t="s">
        <v>24</v>
      </c>
      <c r="J176" s="29">
        <v>600000</v>
      </c>
      <c r="K176" s="6"/>
      <c r="L176" s="30">
        <v>600000</v>
      </c>
      <c r="M176" s="30">
        <v>702000</v>
      </c>
      <c r="N176" s="8" t="s">
        <v>25</v>
      </c>
      <c r="O176" s="74"/>
      <c r="P176" s="74"/>
      <c r="Q176" s="91"/>
      <c r="R176" s="58"/>
      <c r="S176" s="80"/>
    </row>
    <row r="177" spans="1:19" ht="14.25" customHeight="1" x14ac:dyDescent="0.2">
      <c r="A177" s="65"/>
      <c r="B177" s="69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</row>
    <row r="178" spans="1:19" ht="15.75" x14ac:dyDescent="0.2">
      <c r="A178" s="19"/>
      <c r="B178" s="69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</row>
    <row r="179" spans="1:19" ht="15.75" x14ac:dyDescent="0.2">
      <c r="A179" s="51" t="s">
        <v>226</v>
      </c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</row>
    <row r="180" spans="1:19" ht="25.5" x14ac:dyDescent="0.2">
      <c r="A180" s="64">
        <v>25</v>
      </c>
      <c r="B180" s="81" t="s">
        <v>227</v>
      </c>
      <c r="C180" s="81" t="s">
        <v>42</v>
      </c>
      <c r="D180" s="53" t="s">
        <v>228</v>
      </c>
      <c r="E180" s="84" t="s">
        <v>167</v>
      </c>
      <c r="F180" s="84" t="s">
        <v>23</v>
      </c>
      <c r="G180" s="39" t="s">
        <v>142</v>
      </c>
      <c r="H180" s="40">
        <v>97</v>
      </c>
      <c r="I180" s="41" t="s">
        <v>70</v>
      </c>
      <c r="J180" s="42">
        <v>0.03</v>
      </c>
      <c r="K180" s="40">
        <v>4500000</v>
      </c>
      <c r="L180" s="43">
        <v>136000</v>
      </c>
      <c r="M180" s="43">
        <v>157950</v>
      </c>
      <c r="N180" s="36" t="s">
        <v>25</v>
      </c>
      <c r="O180" s="56" t="s">
        <v>37</v>
      </c>
      <c r="P180" s="56" t="s">
        <v>229</v>
      </c>
      <c r="Q180" s="59"/>
      <c r="R180" s="62">
        <v>315900</v>
      </c>
      <c r="S180" s="63" t="s">
        <v>32</v>
      </c>
    </row>
    <row r="181" spans="1:19" ht="25.5" x14ac:dyDescent="0.2">
      <c r="A181" s="68"/>
      <c r="B181" s="82"/>
      <c r="C181" s="82"/>
      <c r="D181" s="87"/>
      <c r="E181" s="85"/>
      <c r="F181" s="85"/>
      <c r="G181" s="39" t="s">
        <v>230</v>
      </c>
      <c r="H181" s="40">
        <v>97</v>
      </c>
      <c r="I181" s="41" t="s">
        <v>70</v>
      </c>
      <c r="J181" s="42">
        <v>0.03</v>
      </c>
      <c r="K181" s="40">
        <v>4500000</v>
      </c>
      <c r="L181" s="43">
        <v>136000</v>
      </c>
      <c r="M181" s="43">
        <v>157950</v>
      </c>
      <c r="N181" s="22" t="s">
        <v>25</v>
      </c>
      <c r="O181" s="73"/>
      <c r="P181" s="73"/>
      <c r="Q181" s="75"/>
      <c r="R181" s="77"/>
      <c r="S181" s="79"/>
    </row>
    <row r="182" spans="1:19" ht="20.100000000000001" customHeight="1" x14ac:dyDescent="0.2">
      <c r="A182" s="68"/>
      <c r="B182" s="82"/>
      <c r="C182" s="82"/>
      <c r="D182" s="87"/>
      <c r="E182" s="85"/>
      <c r="F182" s="85"/>
      <c r="G182" s="38" t="s">
        <v>231</v>
      </c>
      <c r="H182" s="6">
        <v>94</v>
      </c>
      <c r="I182" s="7" t="s">
        <v>70</v>
      </c>
      <c r="J182" s="44">
        <v>2.8799999999999999E-2</v>
      </c>
      <c r="K182" s="6">
        <v>5500000</v>
      </c>
      <c r="L182" s="30">
        <v>158400</v>
      </c>
      <c r="M182" s="30">
        <f>Q182+L182</f>
        <v>158400</v>
      </c>
      <c r="N182" s="8" t="s">
        <v>25</v>
      </c>
      <c r="O182" s="73"/>
      <c r="P182" s="73"/>
      <c r="Q182" s="75"/>
      <c r="R182" s="77"/>
      <c r="S182" s="79"/>
    </row>
    <row r="183" spans="1:19" ht="20.100000000000001" customHeight="1" x14ac:dyDescent="0.2">
      <c r="A183" s="68"/>
      <c r="B183" s="82"/>
      <c r="C183" s="82"/>
      <c r="D183" s="87"/>
      <c r="E183" s="85"/>
      <c r="F183" s="85"/>
      <c r="G183" s="28" t="s">
        <v>232</v>
      </c>
      <c r="H183" s="6">
        <v>88</v>
      </c>
      <c r="I183" s="7" t="s">
        <v>70</v>
      </c>
      <c r="J183" s="44">
        <v>3.5000000000000003E-2</v>
      </c>
      <c r="K183" s="6">
        <v>3500000</v>
      </c>
      <c r="L183" s="30">
        <v>122500</v>
      </c>
      <c r="M183" s="30">
        <f>Q183+L183</f>
        <v>122500</v>
      </c>
      <c r="N183" s="8" t="s">
        <v>25</v>
      </c>
      <c r="O183" s="73"/>
      <c r="P183" s="73"/>
      <c r="Q183" s="75"/>
      <c r="R183" s="77"/>
      <c r="S183" s="79"/>
    </row>
    <row r="184" spans="1:19" ht="20.100000000000001" customHeight="1" x14ac:dyDescent="0.2">
      <c r="A184" s="68"/>
      <c r="B184" s="83"/>
      <c r="C184" s="83"/>
      <c r="D184" s="88"/>
      <c r="E184" s="86"/>
      <c r="F184" s="86"/>
      <c r="G184" s="28" t="s">
        <v>233</v>
      </c>
      <c r="H184" s="6">
        <v>75</v>
      </c>
      <c r="I184" s="7" t="s">
        <v>70</v>
      </c>
      <c r="J184" s="44">
        <v>4.4999999999999998E-2</v>
      </c>
      <c r="K184" s="6">
        <v>3500000</v>
      </c>
      <c r="L184" s="30">
        <v>157500</v>
      </c>
      <c r="M184" s="30">
        <v>184275</v>
      </c>
      <c r="N184" s="8" t="s">
        <v>25</v>
      </c>
      <c r="O184" s="74"/>
      <c r="P184" s="74"/>
      <c r="Q184" s="76"/>
      <c r="R184" s="78"/>
      <c r="S184" s="80"/>
    </row>
    <row r="185" spans="1:19" ht="14.25" customHeight="1" x14ac:dyDescent="0.2">
      <c r="A185" s="65"/>
      <c r="B185" s="69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</row>
    <row r="186" spans="1:19" ht="15.75" x14ac:dyDescent="0.2">
      <c r="A186" s="51" t="s">
        <v>234</v>
      </c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</row>
    <row r="187" spans="1:19" ht="25.5" x14ac:dyDescent="0.2">
      <c r="A187" s="64">
        <v>26</v>
      </c>
      <c r="B187" s="81" t="s">
        <v>235</v>
      </c>
      <c r="C187" s="81" t="s">
        <v>42</v>
      </c>
      <c r="D187" s="84">
        <v>253023</v>
      </c>
      <c r="E187" s="84" t="s">
        <v>55</v>
      </c>
      <c r="F187" s="84" t="s">
        <v>23</v>
      </c>
      <c r="G187" s="22" t="s">
        <v>223</v>
      </c>
      <c r="H187" s="23">
        <v>100</v>
      </c>
      <c r="I187" s="24" t="s">
        <v>70</v>
      </c>
      <c r="J187" s="42">
        <v>2.6499999999999999E-2</v>
      </c>
      <c r="K187" s="45">
        <v>5500000</v>
      </c>
      <c r="L187" s="34">
        <v>145750</v>
      </c>
      <c r="M187" s="34">
        <v>170527.5</v>
      </c>
      <c r="N187" s="22"/>
      <c r="O187" s="56" t="s">
        <v>37</v>
      </c>
      <c r="P187" s="56" t="s">
        <v>26</v>
      </c>
      <c r="Q187" s="59"/>
      <c r="R187" s="62">
        <f>M187*(100-Q187)/100</f>
        <v>170527.5</v>
      </c>
      <c r="S187" s="63" t="s">
        <v>32</v>
      </c>
    </row>
    <row r="188" spans="1:19" ht="25.5" x14ac:dyDescent="0.2">
      <c r="A188" s="68"/>
      <c r="B188" s="82"/>
      <c r="C188" s="82"/>
      <c r="D188" s="85"/>
      <c r="E188" s="85"/>
      <c r="F188" s="85"/>
      <c r="G188" s="16" t="s">
        <v>56</v>
      </c>
      <c r="H188" s="17">
        <v>98</v>
      </c>
      <c r="I188" s="14" t="s">
        <v>70</v>
      </c>
      <c r="J188" s="44">
        <v>2.7E-2</v>
      </c>
      <c r="K188" s="46">
        <v>5500000</v>
      </c>
      <c r="L188" s="18">
        <v>148500</v>
      </c>
      <c r="M188" s="18">
        <v>173745</v>
      </c>
      <c r="N188" s="8" t="s">
        <v>25</v>
      </c>
      <c r="O188" s="73"/>
      <c r="P188" s="73"/>
      <c r="Q188" s="75"/>
      <c r="R188" s="77"/>
      <c r="S188" s="79"/>
    </row>
    <row r="189" spans="1:19" ht="25.5" x14ac:dyDescent="0.2">
      <c r="A189" s="68"/>
      <c r="B189" s="82"/>
      <c r="C189" s="82"/>
      <c r="D189" s="85"/>
      <c r="E189" s="85"/>
      <c r="F189" s="85"/>
      <c r="G189" s="9" t="s">
        <v>221</v>
      </c>
      <c r="H189" s="6">
        <v>84</v>
      </c>
      <c r="I189" s="14" t="s">
        <v>70</v>
      </c>
      <c r="J189" s="44">
        <v>3.4000000000000002E-2</v>
      </c>
      <c r="K189" s="46">
        <v>5500000</v>
      </c>
      <c r="L189" s="18">
        <v>187000</v>
      </c>
      <c r="M189" s="18">
        <v>218790</v>
      </c>
      <c r="N189" s="8" t="s">
        <v>25</v>
      </c>
      <c r="O189" s="73"/>
      <c r="P189" s="73"/>
      <c r="Q189" s="75"/>
      <c r="R189" s="77"/>
      <c r="S189" s="79"/>
    </row>
    <row r="190" spans="1:19" ht="25.5" x14ac:dyDescent="0.2">
      <c r="A190" s="68"/>
      <c r="B190" s="82"/>
      <c r="C190" s="82"/>
      <c r="D190" s="85"/>
      <c r="E190" s="85"/>
      <c r="F190" s="85"/>
      <c r="G190" s="9" t="s">
        <v>65</v>
      </c>
      <c r="H190" s="6">
        <v>70</v>
      </c>
      <c r="I190" s="14" t="s">
        <v>70</v>
      </c>
      <c r="J190" s="44">
        <v>4.5999999999999999E-2</v>
      </c>
      <c r="K190" s="46">
        <v>5500000</v>
      </c>
      <c r="L190" s="18">
        <v>253000</v>
      </c>
      <c r="M190" s="18">
        <v>296010</v>
      </c>
      <c r="N190" s="8" t="s">
        <v>25</v>
      </c>
      <c r="O190" s="73"/>
      <c r="P190" s="73"/>
      <c r="Q190" s="75"/>
      <c r="R190" s="77"/>
      <c r="S190" s="79"/>
    </row>
    <row r="191" spans="1:19" ht="25.5" x14ac:dyDescent="0.2">
      <c r="A191" s="68"/>
      <c r="B191" s="83"/>
      <c r="C191" s="83"/>
      <c r="D191" s="86"/>
      <c r="E191" s="86"/>
      <c r="F191" s="86"/>
      <c r="G191" s="9" t="s">
        <v>224</v>
      </c>
      <c r="H191" s="6">
        <v>69</v>
      </c>
      <c r="I191" s="14" t="s">
        <v>70</v>
      </c>
      <c r="J191" s="44">
        <v>4.65E-2</v>
      </c>
      <c r="K191" s="46">
        <v>5500000</v>
      </c>
      <c r="L191" s="18">
        <v>255750</v>
      </c>
      <c r="M191" s="18">
        <v>299227.5</v>
      </c>
      <c r="N191" s="8" t="s">
        <v>25</v>
      </c>
      <c r="O191" s="74"/>
      <c r="P191" s="74"/>
      <c r="Q191" s="76"/>
      <c r="R191" s="78"/>
      <c r="S191" s="80"/>
    </row>
    <row r="192" spans="1:19" ht="14.25" customHeight="1" x14ac:dyDescent="0.2">
      <c r="A192" s="65"/>
      <c r="B192" s="69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</row>
    <row r="193" spans="1:21" ht="15.75" x14ac:dyDescent="0.2">
      <c r="A193" s="51" t="s">
        <v>236</v>
      </c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</row>
    <row r="194" spans="1:21" ht="25.5" x14ac:dyDescent="0.2">
      <c r="A194" s="64">
        <v>27</v>
      </c>
      <c r="B194" s="81" t="s">
        <v>237</v>
      </c>
      <c r="C194" s="81" t="s">
        <v>42</v>
      </c>
      <c r="D194" s="84">
        <v>256022</v>
      </c>
      <c r="E194" s="84" t="s">
        <v>55</v>
      </c>
      <c r="F194" s="84" t="s">
        <v>23</v>
      </c>
      <c r="G194" s="22" t="s">
        <v>56</v>
      </c>
      <c r="H194" s="23">
        <v>100</v>
      </c>
      <c r="I194" s="24" t="s">
        <v>70</v>
      </c>
      <c r="J194" s="42">
        <v>2.75E-2</v>
      </c>
      <c r="K194" s="45"/>
      <c r="L194" s="34">
        <v>357500</v>
      </c>
      <c r="M194" s="34">
        <v>418275</v>
      </c>
      <c r="N194" s="22" t="s">
        <v>25</v>
      </c>
      <c r="O194" s="56" t="s">
        <v>37</v>
      </c>
      <c r="P194" s="56" t="s">
        <v>26</v>
      </c>
      <c r="Q194" s="59"/>
      <c r="R194" s="62">
        <f>M194*(100-Q194)/100</f>
        <v>418275</v>
      </c>
      <c r="S194" s="63" t="s">
        <v>32</v>
      </c>
    </row>
    <row r="195" spans="1:21" ht="25.5" x14ac:dyDescent="0.2">
      <c r="A195" s="68"/>
      <c r="B195" s="82"/>
      <c r="C195" s="82"/>
      <c r="D195" s="85"/>
      <c r="E195" s="85"/>
      <c r="F195" s="85"/>
      <c r="G195" s="16" t="s">
        <v>238</v>
      </c>
      <c r="H195" s="17">
        <v>94</v>
      </c>
      <c r="I195" s="14" t="s">
        <v>70</v>
      </c>
      <c r="J195" s="44">
        <v>0.03</v>
      </c>
      <c r="K195" s="46"/>
      <c r="L195" s="18">
        <v>390000</v>
      </c>
      <c r="M195" s="18">
        <v>456300</v>
      </c>
      <c r="N195" s="16" t="s">
        <v>25</v>
      </c>
      <c r="O195" s="73"/>
      <c r="P195" s="73"/>
      <c r="Q195" s="75"/>
      <c r="R195" s="77"/>
      <c r="S195" s="79"/>
    </row>
    <row r="196" spans="1:21" ht="25.5" x14ac:dyDescent="0.2">
      <c r="A196" s="68"/>
      <c r="B196" s="82"/>
      <c r="C196" s="82"/>
      <c r="D196" s="85"/>
      <c r="E196" s="85"/>
      <c r="F196" s="85"/>
      <c r="G196" s="9" t="s">
        <v>239</v>
      </c>
      <c r="H196" s="6">
        <v>94</v>
      </c>
      <c r="I196" s="14" t="s">
        <v>70</v>
      </c>
      <c r="J196" s="44">
        <v>0.03</v>
      </c>
      <c r="K196" s="46"/>
      <c r="L196" s="18">
        <v>390000</v>
      </c>
      <c r="M196" s="18">
        <v>456300</v>
      </c>
      <c r="N196" s="8" t="s">
        <v>25</v>
      </c>
      <c r="O196" s="73"/>
      <c r="P196" s="73"/>
      <c r="Q196" s="75"/>
      <c r="R196" s="77"/>
      <c r="S196" s="79"/>
    </row>
    <row r="197" spans="1:21" ht="24.75" customHeight="1" x14ac:dyDescent="0.2">
      <c r="A197" s="68"/>
      <c r="B197" s="83"/>
      <c r="C197" s="83"/>
      <c r="D197" s="86"/>
      <c r="E197" s="86"/>
      <c r="F197" s="86"/>
      <c r="G197" s="9" t="s">
        <v>240</v>
      </c>
      <c r="H197" s="6">
        <v>90</v>
      </c>
      <c r="I197" s="14" t="s">
        <v>70</v>
      </c>
      <c r="J197" s="44">
        <v>4.5999999999999999E-2</v>
      </c>
      <c r="K197" s="46"/>
      <c r="L197" s="18">
        <v>598000</v>
      </c>
      <c r="M197" s="18">
        <v>699660</v>
      </c>
      <c r="N197" s="8" t="s">
        <v>25</v>
      </c>
      <c r="O197" s="74"/>
      <c r="P197" s="74"/>
      <c r="Q197" s="76"/>
      <c r="R197" s="78"/>
      <c r="S197" s="80"/>
    </row>
    <row r="198" spans="1:21" ht="16.5" customHeight="1" x14ac:dyDescent="0.2">
      <c r="A198" s="65"/>
      <c r="B198" s="69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</row>
    <row r="199" spans="1:21" ht="15" customHeight="1" x14ac:dyDescent="0.2">
      <c r="A199" s="51" t="s">
        <v>241</v>
      </c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</row>
    <row r="200" spans="1:21" ht="28.5" customHeight="1" x14ac:dyDescent="0.2">
      <c r="A200" s="64">
        <v>28</v>
      </c>
      <c r="B200" s="81" t="s">
        <v>242</v>
      </c>
      <c r="C200" s="81" t="s">
        <v>243</v>
      </c>
      <c r="D200" s="84">
        <v>2440132951</v>
      </c>
      <c r="E200" s="84" t="s">
        <v>55</v>
      </c>
      <c r="F200" s="84" t="s">
        <v>23</v>
      </c>
      <c r="G200" s="22" t="s">
        <v>244</v>
      </c>
      <c r="H200" s="23">
        <v>74</v>
      </c>
      <c r="I200" s="24" t="s">
        <v>24</v>
      </c>
      <c r="J200" s="34"/>
      <c r="K200" s="45"/>
      <c r="L200" s="34">
        <v>30000</v>
      </c>
      <c r="M200" s="34">
        <v>35100</v>
      </c>
      <c r="N200" s="22" t="s">
        <v>25</v>
      </c>
      <c r="O200" s="56" t="s">
        <v>37</v>
      </c>
      <c r="P200" s="56" t="s">
        <v>26</v>
      </c>
      <c r="Q200" s="59"/>
      <c r="R200" s="62">
        <f>M200*(100-Q200)/100</f>
        <v>35100</v>
      </c>
      <c r="S200" s="63" t="s">
        <v>32</v>
      </c>
    </row>
    <row r="201" spans="1:21" ht="27.75" customHeight="1" x14ac:dyDescent="0.2">
      <c r="A201" s="68"/>
      <c r="B201" s="82"/>
      <c r="C201" s="82"/>
      <c r="D201" s="85"/>
      <c r="E201" s="85"/>
      <c r="F201" s="85"/>
      <c r="G201" s="16" t="s">
        <v>245</v>
      </c>
      <c r="H201" s="17">
        <v>46</v>
      </c>
      <c r="I201" s="14" t="s">
        <v>24</v>
      </c>
      <c r="J201" s="18"/>
      <c r="K201" s="46"/>
      <c r="L201" s="18">
        <v>50000</v>
      </c>
      <c r="M201" s="18">
        <v>58500</v>
      </c>
      <c r="N201" s="16" t="s">
        <v>25</v>
      </c>
      <c r="O201" s="73"/>
      <c r="P201" s="73"/>
      <c r="Q201" s="75"/>
      <c r="R201" s="77"/>
      <c r="S201" s="79"/>
    </row>
    <row r="202" spans="1:21" ht="17.25" customHeight="1" x14ac:dyDescent="0.2">
      <c r="A202" s="68"/>
      <c r="B202" s="83"/>
      <c r="C202" s="83"/>
      <c r="D202" s="86"/>
      <c r="E202" s="86"/>
      <c r="F202" s="86"/>
      <c r="G202" s="9" t="s">
        <v>246</v>
      </c>
      <c r="H202" s="6">
        <v>35</v>
      </c>
      <c r="I202" s="14" t="s">
        <v>24</v>
      </c>
      <c r="J202" s="18"/>
      <c r="K202" s="46"/>
      <c r="L202" s="18">
        <v>70560</v>
      </c>
      <c r="M202" s="18">
        <v>82555.199999999997</v>
      </c>
      <c r="N202" s="8" t="s">
        <v>25</v>
      </c>
      <c r="O202" s="74"/>
      <c r="P202" s="74"/>
      <c r="Q202" s="76"/>
      <c r="R202" s="78"/>
      <c r="S202" s="80"/>
      <c r="U202" t="s">
        <v>247</v>
      </c>
    </row>
    <row r="203" spans="1:21" ht="18" customHeight="1" x14ac:dyDescent="0.2">
      <c r="A203" s="65"/>
      <c r="B203" s="69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</row>
    <row r="204" spans="1:21" ht="24" customHeight="1" x14ac:dyDescent="0.2">
      <c r="A204" s="51" t="s">
        <v>248</v>
      </c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</row>
    <row r="205" spans="1:21" ht="52.5" customHeight="1" x14ac:dyDescent="0.2">
      <c r="A205" s="64">
        <v>29</v>
      </c>
      <c r="B205" s="81" t="s">
        <v>249</v>
      </c>
      <c r="C205" s="81" t="s">
        <v>243</v>
      </c>
      <c r="D205" s="84">
        <v>2440132951</v>
      </c>
      <c r="E205" s="84" t="s">
        <v>55</v>
      </c>
      <c r="F205" s="84" t="s">
        <v>23</v>
      </c>
      <c r="G205" s="22" t="s">
        <v>245</v>
      </c>
      <c r="H205" s="23">
        <v>74</v>
      </c>
      <c r="I205" s="24" t="s">
        <v>24</v>
      </c>
      <c r="J205" s="34"/>
      <c r="K205" s="45"/>
      <c r="L205" s="34">
        <v>30000</v>
      </c>
      <c r="M205" s="34">
        <v>35100</v>
      </c>
      <c r="N205" s="22" t="s">
        <v>25</v>
      </c>
      <c r="O205" s="56" t="s">
        <v>37</v>
      </c>
      <c r="P205" s="56" t="s">
        <v>26</v>
      </c>
      <c r="Q205" s="59"/>
      <c r="R205" s="62">
        <f>M205*(100-Q205)/100</f>
        <v>35100</v>
      </c>
      <c r="S205" s="63" t="s">
        <v>32</v>
      </c>
    </row>
    <row r="206" spans="1:21" ht="31.5" customHeight="1" x14ac:dyDescent="0.2">
      <c r="A206" s="68"/>
      <c r="B206" s="82"/>
      <c r="C206" s="82"/>
      <c r="D206" s="85"/>
      <c r="E206" s="85"/>
      <c r="F206" s="85"/>
      <c r="G206" s="16" t="s">
        <v>250</v>
      </c>
      <c r="H206" s="17">
        <v>71</v>
      </c>
      <c r="I206" s="14" t="s">
        <v>24</v>
      </c>
      <c r="J206" s="18"/>
      <c r="K206" s="46"/>
      <c r="L206" s="18">
        <v>32000</v>
      </c>
      <c r="M206" s="18">
        <v>37440</v>
      </c>
      <c r="N206" s="16" t="s">
        <v>25</v>
      </c>
      <c r="O206" s="73"/>
      <c r="P206" s="73"/>
      <c r="Q206" s="75"/>
      <c r="R206" s="77"/>
      <c r="S206" s="79"/>
    </row>
    <row r="207" spans="1:21" ht="52.5" customHeight="1" x14ac:dyDescent="0.2">
      <c r="A207" s="68"/>
      <c r="B207" s="83"/>
      <c r="C207" s="83"/>
      <c r="D207" s="86"/>
      <c r="E207" s="86"/>
      <c r="F207" s="86"/>
      <c r="G207" s="9" t="s">
        <v>251</v>
      </c>
      <c r="H207" s="6">
        <v>57</v>
      </c>
      <c r="I207" s="14" t="s">
        <v>24</v>
      </c>
      <c r="J207" s="18"/>
      <c r="K207" s="46"/>
      <c r="L207" s="18">
        <v>40000</v>
      </c>
      <c r="M207" s="18">
        <v>46800</v>
      </c>
      <c r="N207" s="8" t="s">
        <v>25</v>
      </c>
      <c r="O207" s="74"/>
      <c r="P207" s="74"/>
      <c r="Q207" s="76"/>
      <c r="R207" s="78"/>
      <c r="S207" s="80"/>
    </row>
    <row r="208" spans="1:21" ht="17.25" customHeight="1" x14ac:dyDescent="0.2">
      <c r="A208" s="65"/>
      <c r="B208" s="69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</row>
    <row r="209" spans="1:19" ht="37.5" customHeight="1" x14ac:dyDescent="0.2">
      <c r="A209" s="51" t="s">
        <v>252</v>
      </c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</row>
    <row r="210" spans="1:19" ht="14.25" customHeight="1" x14ac:dyDescent="0.2">
      <c r="A210" s="64">
        <v>30</v>
      </c>
      <c r="B210" s="81" t="s">
        <v>253</v>
      </c>
      <c r="C210" s="81" t="s">
        <v>243</v>
      </c>
      <c r="D210" s="84">
        <v>2440132951</v>
      </c>
      <c r="E210" s="84" t="s">
        <v>55</v>
      </c>
      <c r="F210" s="84" t="s">
        <v>23</v>
      </c>
      <c r="G210" s="22" t="s">
        <v>244</v>
      </c>
      <c r="H210" s="23">
        <v>74</v>
      </c>
      <c r="I210" s="24" t="s">
        <v>24</v>
      </c>
      <c r="J210" s="34"/>
      <c r="K210" s="45"/>
      <c r="L210" s="34">
        <v>30000</v>
      </c>
      <c r="M210" s="34">
        <v>35100</v>
      </c>
      <c r="N210" s="22" t="s">
        <v>25</v>
      </c>
      <c r="O210" s="56" t="s">
        <v>37</v>
      </c>
      <c r="P210" s="56" t="s">
        <v>26</v>
      </c>
      <c r="Q210" s="59"/>
      <c r="R210" s="62">
        <f>M210*(100-Q210)/100</f>
        <v>35100</v>
      </c>
      <c r="S210" s="63" t="s">
        <v>32</v>
      </c>
    </row>
    <row r="211" spans="1:19" ht="14.25" customHeight="1" x14ac:dyDescent="0.2">
      <c r="A211" s="68"/>
      <c r="B211" s="82"/>
      <c r="C211" s="82"/>
      <c r="D211" s="85"/>
      <c r="E211" s="85"/>
      <c r="F211" s="85"/>
      <c r="G211" s="16" t="s">
        <v>224</v>
      </c>
      <c r="H211" s="17">
        <v>56</v>
      </c>
      <c r="I211" s="14" t="s">
        <v>24</v>
      </c>
      <c r="J211" s="18"/>
      <c r="K211" s="46"/>
      <c r="L211" s="18">
        <v>41000</v>
      </c>
      <c r="M211" s="18">
        <v>47970</v>
      </c>
      <c r="N211" s="16" t="s">
        <v>25</v>
      </c>
      <c r="O211" s="73"/>
      <c r="P211" s="73"/>
      <c r="Q211" s="75"/>
      <c r="R211" s="77"/>
      <c r="S211" s="79"/>
    </row>
    <row r="212" spans="1:19" ht="14.25" customHeight="1" x14ac:dyDescent="0.2">
      <c r="A212" s="68"/>
      <c r="B212" s="83"/>
      <c r="C212" s="83"/>
      <c r="D212" s="86"/>
      <c r="E212" s="86"/>
      <c r="F212" s="86"/>
      <c r="G212" s="9" t="s">
        <v>245</v>
      </c>
      <c r="H212" s="6">
        <v>46</v>
      </c>
      <c r="I212" s="14" t="s">
        <v>24</v>
      </c>
      <c r="J212" s="18"/>
      <c r="K212" s="46"/>
      <c r="L212" s="18">
        <v>50000</v>
      </c>
      <c r="M212" s="18">
        <v>58500</v>
      </c>
      <c r="N212" s="8" t="s">
        <v>25</v>
      </c>
      <c r="O212" s="74"/>
      <c r="P212" s="74"/>
      <c r="Q212" s="76"/>
      <c r="R212" s="78"/>
      <c r="S212" s="80"/>
    </row>
    <row r="213" spans="1:19" ht="14.25" customHeight="1" x14ac:dyDescent="0.2">
      <c r="A213" s="65"/>
      <c r="B213" s="69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</row>
    <row r="214" spans="1:19" ht="15.75" x14ac:dyDescent="0.2">
      <c r="A214" s="51" t="s">
        <v>254</v>
      </c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</row>
    <row r="215" spans="1:19" ht="17.100000000000001" customHeight="1" x14ac:dyDescent="0.2">
      <c r="A215" s="64">
        <v>31</v>
      </c>
      <c r="B215" s="81" t="s">
        <v>255</v>
      </c>
      <c r="C215" s="81" t="s">
        <v>256</v>
      </c>
      <c r="D215" s="84"/>
      <c r="E215" s="84" t="s">
        <v>257</v>
      </c>
      <c r="F215" s="84" t="s">
        <v>23</v>
      </c>
      <c r="G215" s="22" t="s">
        <v>258</v>
      </c>
      <c r="H215" s="23">
        <v>57</v>
      </c>
      <c r="I215" s="24" t="s">
        <v>36</v>
      </c>
      <c r="J215" s="34"/>
      <c r="K215" s="45"/>
      <c r="L215" s="34">
        <v>100000</v>
      </c>
      <c r="M215" s="34">
        <v>117000</v>
      </c>
      <c r="N215" s="22" t="s">
        <v>25</v>
      </c>
      <c r="O215" s="56" t="s">
        <v>37</v>
      </c>
      <c r="P215" s="56" t="s">
        <v>26</v>
      </c>
      <c r="Q215" s="59"/>
      <c r="R215" s="62">
        <f>M215*(100-Q215)/100</f>
        <v>117000</v>
      </c>
      <c r="S215" s="63" t="s">
        <v>32</v>
      </c>
    </row>
    <row r="216" spans="1:19" ht="17.100000000000001" customHeight="1" x14ac:dyDescent="0.2">
      <c r="A216" s="68"/>
      <c r="B216" s="82"/>
      <c r="C216" s="82"/>
      <c r="D216" s="85"/>
      <c r="E216" s="85"/>
      <c r="F216" s="85"/>
      <c r="G216" s="8" t="s">
        <v>259</v>
      </c>
      <c r="H216" s="12">
        <v>88</v>
      </c>
      <c r="I216" s="14" t="s">
        <v>36</v>
      </c>
      <c r="J216" s="18"/>
      <c r="K216" s="46"/>
      <c r="L216" s="18">
        <v>38000</v>
      </c>
      <c r="M216" s="18">
        <v>44460</v>
      </c>
      <c r="N216" s="8" t="s">
        <v>25</v>
      </c>
      <c r="O216" s="73"/>
      <c r="P216" s="73"/>
      <c r="Q216" s="75"/>
      <c r="R216" s="77"/>
      <c r="S216" s="79"/>
    </row>
    <row r="217" spans="1:19" ht="17.100000000000001" customHeight="1" x14ac:dyDescent="0.2">
      <c r="A217" s="68"/>
      <c r="B217" s="82"/>
      <c r="C217" s="82"/>
      <c r="D217" s="85"/>
      <c r="E217" s="85"/>
      <c r="F217" s="85"/>
      <c r="G217" s="16" t="s">
        <v>260</v>
      </c>
      <c r="H217" s="17">
        <v>53</v>
      </c>
      <c r="I217" s="14" t="s">
        <v>36</v>
      </c>
      <c r="J217" s="18"/>
      <c r="K217" s="46"/>
      <c r="L217" s="18">
        <v>75000</v>
      </c>
      <c r="M217" s="18">
        <v>87750</v>
      </c>
      <c r="N217" s="16" t="s">
        <v>25</v>
      </c>
      <c r="O217" s="73"/>
      <c r="P217" s="73"/>
      <c r="Q217" s="75"/>
      <c r="R217" s="77"/>
      <c r="S217" s="79"/>
    </row>
    <row r="218" spans="1:19" ht="17.100000000000001" customHeight="1" x14ac:dyDescent="0.2">
      <c r="A218" s="68"/>
      <c r="B218" s="83"/>
      <c r="C218" s="83"/>
      <c r="D218" s="86"/>
      <c r="E218" s="86"/>
      <c r="F218" s="86"/>
      <c r="G218" s="9" t="s">
        <v>60</v>
      </c>
      <c r="H218" s="6"/>
      <c r="I218" s="14"/>
      <c r="J218" s="18"/>
      <c r="K218" s="46"/>
      <c r="L218" s="18"/>
      <c r="M218" s="18"/>
      <c r="N218" s="8" t="s">
        <v>25</v>
      </c>
      <c r="O218" s="74"/>
      <c r="P218" s="74"/>
      <c r="Q218" s="76"/>
      <c r="R218" s="78"/>
      <c r="S218" s="80"/>
    </row>
    <row r="219" spans="1:19" ht="14.25" customHeight="1" x14ac:dyDescent="0.2">
      <c r="A219" s="65"/>
      <c r="B219" s="66" t="s">
        <v>261</v>
      </c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</row>
    <row r="220" spans="1:19" ht="15.75" x14ac:dyDescent="0.2">
      <c r="A220" s="51" t="s">
        <v>262</v>
      </c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</row>
    <row r="221" spans="1:19" ht="45" customHeight="1" x14ac:dyDescent="0.2">
      <c r="A221" s="64">
        <v>32</v>
      </c>
      <c r="B221" s="8" t="s">
        <v>263</v>
      </c>
      <c r="C221" s="8" t="s">
        <v>21</v>
      </c>
      <c r="D221" s="47"/>
      <c r="E221" s="48" t="s">
        <v>22</v>
      </c>
      <c r="F221" s="48" t="s">
        <v>23</v>
      </c>
      <c r="G221" s="22" t="s">
        <v>27</v>
      </c>
      <c r="H221" s="23">
        <v>100</v>
      </c>
      <c r="I221" s="24" t="s">
        <v>70</v>
      </c>
      <c r="J221" s="34">
        <v>7600</v>
      </c>
      <c r="K221" s="45">
        <v>1</v>
      </c>
      <c r="L221" s="34">
        <v>7600</v>
      </c>
      <c r="M221" s="34">
        <v>8892</v>
      </c>
      <c r="N221" s="22" t="s">
        <v>25</v>
      </c>
      <c r="O221" s="10" t="s">
        <v>54</v>
      </c>
      <c r="P221" s="5" t="s">
        <v>26</v>
      </c>
      <c r="Q221" s="20"/>
      <c r="R221" s="49">
        <f>M221*(100-Q221)/100</f>
        <v>8892</v>
      </c>
      <c r="S221" s="11" t="s">
        <v>32</v>
      </c>
    </row>
    <row r="222" spans="1:19" ht="25.5" customHeight="1" x14ac:dyDescent="0.2">
      <c r="A222" s="65"/>
      <c r="B222" s="71" t="s">
        <v>264</v>
      </c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</row>
    <row r="223" spans="1:19" ht="15.75" x14ac:dyDescent="0.2">
      <c r="A223" s="51" t="s">
        <v>265</v>
      </c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</row>
    <row r="224" spans="1:19" ht="45" customHeight="1" x14ac:dyDescent="0.2">
      <c r="A224" s="64">
        <v>33</v>
      </c>
      <c r="B224" s="8" t="s">
        <v>266</v>
      </c>
      <c r="C224" s="8" t="s">
        <v>21</v>
      </c>
      <c r="D224" s="47"/>
      <c r="E224" s="48" t="s">
        <v>31</v>
      </c>
      <c r="F224" s="48" t="s">
        <v>23</v>
      </c>
      <c r="G224" s="22" t="s">
        <v>40</v>
      </c>
      <c r="H224" s="23">
        <v>100</v>
      </c>
      <c r="I224" s="24" t="s">
        <v>70</v>
      </c>
      <c r="J224" s="34">
        <v>66600</v>
      </c>
      <c r="K224" s="45">
        <v>1</v>
      </c>
      <c r="L224" s="34">
        <v>66600</v>
      </c>
      <c r="M224" s="34">
        <v>77922</v>
      </c>
      <c r="N224" s="22" t="s">
        <v>25</v>
      </c>
      <c r="O224" s="10" t="s">
        <v>54</v>
      </c>
      <c r="P224" s="5" t="s">
        <v>26</v>
      </c>
      <c r="Q224" s="20"/>
      <c r="R224" s="49">
        <f>M224*(100-Q224)/100</f>
        <v>77922</v>
      </c>
      <c r="S224" s="11" t="s">
        <v>32</v>
      </c>
    </row>
    <row r="225" spans="1:19" ht="14.25" customHeight="1" x14ac:dyDescent="0.2">
      <c r="A225" s="65"/>
      <c r="B225" s="66" t="s">
        <v>267</v>
      </c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</row>
    <row r="226" spans="1:19" ht="15.75" x14ac:dyDescent="0.2">
      <c r="A226" s="51" t="s">
        <v>268</v>
      </c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</row>
    <row r="227" spans="1:19" ht="45" customHeight="1" x14ac:dyDescent="0.2">
      <c r="A227" s="64">
        <v>34</v>
      </c>
      <c r="B227" s="8" t="s">
        <v>269</v>
      </c>
      <c r="C227" s="8" t="s">
        <v>21</v>
      </c>
      <c r="D227" s="47"/>
      <c r="E227" s="48" t="s">
        <v>43</v>
      </c>
      <c r="F227" s="48" t="s">
        <v>23</v>
      </c>
      <c r="G227" s="22" t="s">
        <v>270</v>
      </c>
      <c r="H227" s="23">
        <v>100</v>
      </c>
      <c r="I227" s="24" t="s">
        <v>70</v>
      </c>
      <c r="J227" s="34">
        <v>20000</v>
      </c>
      <c r="K227" s="45">
        <v>1</v>
      </c>
      <c r="L227" s="34">
        <v>20000</v>
      </c>
      <c r="M227" s="34">
        <v>23400</v>
      </c>
      <c r="N227" s="22" t="s">
        <v>25</v>
      </c>
      <c r="O227" s="10" t="s">
        <v>54</v>
      </c>
      <c r="P227" s="5" t="s">
        <v>26</v>
      </c>
      <c r="Q227" s="20"/>
      <c r="R227" s="49">
        <f>M227*(100-Q227)/100</f>
        <v>23400</v>
      </c>
      <c r="S227" s="11" t="s">
        <v>32</v>
      </c>
    </row>
    <row r="228" spans="1:19" ht="14.25" customHeight="1" x14ac:dyDescent="0.2">
      <c r="A228" s="65"/>
      <c r="B228" s="69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</row>
    <row r="229" spans="1:19" ht="15.75" x14ac:dyDescent="0.2">
      <c r="A229" s="51" t="s">
        <v>271</v>
      </c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</row>
    <row r="230" spans="1:19" ht="45" customHeight="1" x14ac:dyDescent="0.2">
      <c r="A230" s="64">
        <v>35</v>
      </c>
      <c r="B230" s="8" t="s">
        <v>272</v>
      </c>
      <c r="C230" s="8" t="s">
        <v>21</v>
      </c>
      <c r="D230" s="47"/>
      <c r="E230" s="48" t="s">
        <v>30</v>
      </c>
      <c r="F230" s="48" t="s">
        <v>23</v>
      </c>
      <c r="G230" s="22" t="s">
        <v>273</v>
      </c>
      <c r="H230" s="23">
        <v>100</v>
      </c>
      <c r="I230" s="24" t="s">
        <v>70</v>
      </c>
      <c r="J230" s="34">
        <v>44750</v>
      </c>
      <c r="K230" s="45">
        <v>1</v>
      </c>
      <c r="L230" s="34">
        <v>44750</v>
      </c>
      <c r="M230" s="34">
        <v>52357.5</v>
      </c>
      <c r="N230" s="22" t="s">
        <v>25</v>
      </c>
      <c r="O230" s="10" t="s">
        <v>54</v>
      </c>
      <c r="P230" s="5" t="s">
        <v>26</v>
      </c>
      <c r="Q230" s="20"/>
      <c r="R230" s="49">
        <f>M230*(100-Q230)/100</f>
        <v>52357.5</v>
      </c>
      <c r="S230" s="11" t="s">
        <v>32</v>
      </c>
    </row>
    <row r="231" spans="1:19" ht="14.25" customHeight="1" x14ac:dyDescent="0.2">
      <c r="A231" s="65"/>
      <c r="B231" s="66" t="s">
        <v>274</v>
      </c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</row>
    <row r="232" spans="1:19" ht="15.75" x14ac:dyDescent="0.2">
      <c r="A232" s="51" t="s">
        <v>275</v>
      </c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</row>
    <row r="233" spans="1:19" ht="45" customHeight="1" x14ac:dyDescent="0.2">
      <c r="A233" s="64">
        <v>36</v>
      </c>
      <c r="B233" s="8" t="s">
        <v>276</v>
      </c>
      <c r="C233" s="8" t="s">
        <v>21</v>
      </c>
      <c r="D233" s="47"/>
      <c r="E233" s="48" t="s">
        <v>34</v>
      </c>
      <c r="F233" s="48" t="s">
        <v>23</v>
      </c>
      <c r="G233" s="22" t="s">
        <v>35</v>
      </c>
      <c r="H233" s="23">
        <v>100</v>
      </c>
      <c r="I233" s="24" t="s">
        <v>70</v>
      </c>
      <c r="J233" s="34">
        <v>8200</v>
      </c>
      <c r="K233" s="45">
        <v>1</v>
      </c>
      <c r="L233" s="34">
        <v>8200</v>
      </c>
      <c r="M233" s="34">
        <v>9594</v>
      </c>
      <c r="N233" s="22" t="s">
        <v>25</v>
      </c>
      <c r="O233" s="10" t="s">
        <v>54</v>
      </c>
      <c r="P233" s="5" t="s">
        <v>26</v>
      </c>
      <c r="Q233" s="20"/>
      <c r="R233" s="49">
        <f>M233*(100-Q233)/100</f>
        <v>9594</v>
      </c>
      <c r="S233" s="11" t="s">
        <v>32</v>
      </c>
    </row>
    <row r="234" spans="1:19" ht="14.25" customHeight="1" x14ac:dyDescent="0.2">
      <c r="A234" s="65"/>
      <c r="B234" s="69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</row>
    <row r="235" spans="1:19" ht="15.75" x14ac:dyDescent="0.2">
      <c r="A235" s="51" t="s">
        <v>277</v>
      </c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</row>
    <row r="236" spans="1:19" ht="89.25" x14ac:dyDescent="0.2">
      <c r="A236" s="64">
        <v>37</v>
      </c>
      <c r="B236" s="8" t="s">
        <v>278</v>
      </c>
      <c r="C236" s="8" t="s">
        <v>21</v>
      </c>
      <c r="D236" s="47"/>
      <c r="E236" s="48" t="s">
        <v>51</v>
      </c>
      <c r="F236" s="48" t="s">
        <v>23</v>
      </c>
      <c r="G236" s="22" t="s">
        <v>279</v>
      </c>
      <c r="H236" s="23">
        <v>100</v>
      </c>
      <c r="I236" s="24" t="s">
        <v>70</v>
      </c>
      <c r="J236" s="34">
        <v>3.5000000000000003E-2</v>
      </c>
      <c r="K236" s="45">
        <v>500000</v>
      </c>
      <c r="L236" s="34">
        <v>17500</v>
      </c>
      <c r="M236" s="34">
        <v>20475</v>
      </c>
      <c r="N236" s="22" t="s">
        <v>25</v>
      </c>
      <c r="O236" s="10" t="s">
        <v>54</v>
      </c>
      <c r="P236" s="5" t="s">
        <v>26</v>
      </c>
      <c r="Q236" s="20"/>
      <c r="R236" s="49">
        <f>M236*(100-Q236)/100</f>
        <v>20475</v>
      </c>
      <c r="S236" s="11" t="s">
        <v>32</v>
      </c>
    </row>
    <row r="237" spans="1:19" ht="14.25" customHeight="1" x14ac:dyDescent="0.2">
      <c r="A237" s="65"/>
      <c r="B237" s="66" t="s">
        <v>280</v>
      </c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</row>
    <row r="238" spans="1:19" ht="15.75" x14ac:dyDescent="0.2">
      <c r="A238" s="51" t="s">
        <v>281</v>
      </c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</row>
    <row r="239" spans="1:19" ht="45" customHeight="1" x14ac:dyDescent="0.2">
      <c r="A239" s="64">
        <v>38</v>
      </c>
      <c r="B239" s="8" t="s">
        <v>282</v>
      </c>
      <c r="C239" s="8" t="s">
        <v>21</v>
      </c>
      <c r="D239" s="47"/>
      <c r="E239" s="48" t="s">
        <v>48</v>
      </c>
      <c r="F239" s="48" t="s">
        <v>23</v>
      </c>
      <c r="G239" s="22" t="s">
        <v>283</v>
      </c>
      <c r="H239" s="23">
        <v>100</v>
      </c>
      <c r="I239" s="24" t="s">
        <v>70</v>
      </c>
      <c r="J239" s="34">
        <v>17000</v>
      </c>
      <c r="K239" s="45">
        <v>1</v>
      </c>
      <c r="L239" s="34">
        <v>17000</v>
      </c>
      <c r="M239" s="34">
        <v>19890</v>
      </c>
      <c r="N239" s="22" t="s">
        <v>25</v>
      </c>
      <c r="O239" s="10" t="s">
        <v>54</v>
      </c>
      <c r="P239" s="5" t="s">
        <v>26</v>
      </c>
      <c r="Q239" s="20"/>
      <c r="R239" s="49">
        <f>M239*(100-Q239)/100</f>
        <v>19890</v>
      </c>
      <c r="S239" s="11" t="s">
        <v>32</v>
      </c>
    </row>
    <row r="240" spans="1:19" ht="14.25" customHeight="1" x14ac:dyDescent="0.2">
      <c r="A240" s="65"/>
      <c r="B240" s="69" t="s">
        <v>284</v>
      </c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</row>
    <row r="241" spans="1:19" ht="15.75" x14ac:dyDescent="0.2">
      <c r="A241" s="51" t="s">
        <v>285</v>
      </c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</row>
    <row r="242" spans="1:19" ht="45" customHeight="1" x14ac:dyDescent="0.2">
      <c r="A242" s="64">
        <v>39</v>
      </c>
      <c r="B242" s="8" t="s">
        <v>286</v>
      </c>
      <c r="C242" s="8" t="s">
        <v>21</v>
      </c>
      <c r="D242" s="47"/>
      <c r="E242" s="48" t="s">
        <v>57</v>
      </c>
      <c r="F242" s="48" t="s">
        <v>23</v>
      </c>
      <c r="G242" s="22" t="s">
        <v>287</v>
      </c>
      <c r="H242" s="23">
        <v>100</v>
      </c>
      <c r="I242" s="24" t="s">
        <v>70</v>
      </c>
      <c r="J242" s="34">
        <v>28621</v>
      </c>
      <c r="K242" s="45">
        <v>1</v>
      </c>
      <c r="L242" s="34">
        <v>28621</v>
      </c>
      <c r="M242" s="34">
        <v>33486.57</v>
      </c>
      <c r="N242" s="22" t="s">
        <v>25</v>
      </c>
      <c r="O242" s="10" t="s">
        <v>54</v>
      </c>
      <c r="P242" s="5" t="s">
        <v>26</v>
      </c>
      <c r="Q242" s="20"/>
      <c r="R242" s="49">
        <f>M242*(100-Q242)/100</f>
        <v>33486.57</v>
      </c>
      <c r="S242" s="11" t="s">
        <v>32</v>
      </c>
    </row>
    <row r="243" spans="1:19" ht="14.25" customHeight="1" x14ac:dyDescent="0.2">
      <c r="A243" s="65"/>
      <c r="B243" s="66" t="s">
        <v>288</v>
      </c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</row>
    <row r="244" spans="1:19" ht="15.75" x14ac:dyDescent="0.2">
      <c r="A244" s="51" t="s">
        <v>289</v>
      </c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</row>
    <row r="245" spans="1:19" ht="45" customHeight="1" x14ac:dyDescent="0.2">
      <c r="A245" s="64">
        <v>40</v>
      </c>
      <c r="B245" s="8" t="s">
        <v>290</v>
      </c>
      <c r="C245" s="8" t="s">
        <v>21</v>
      </c>
      <c r="D245" s="47"/>
      <c r="E245" s="48" t="s">
        <v>28</v>
      </c>
      <c r="F245" s="48" t="s">
        <v>23</v>
      </c>
      <c r="G245" s="22" t="s">
        <v>291</v>
      </c>
      <c r="H245" s="23">
        <v>100</v>
      </c>
      <c r="I245" s="24" t="s">
        <v>70</v>
      </c>
      <c r="J245" s="34">
        <v>73775</v>
      </c>
      <c r="K245" s="45">
        <v>1</v>
      </c>
      <c r="L245" s="34">
        <v>73775</v>
      </c>
      <c r="M245" s="34">
        <v>86316.75</v>
      </c>
      <c r="N245" s="22" t="s">
        <v>25</v>
      </c>
      <c r="O245" s="10" t="s">
        <v>54</v>
      </c>
      <c r="P245" s="5" t="s">
        <v>26</v>
      </c>
      <c r="Q245" s="20"/>
      <c r="R245" s="49">
        <f>M245*(100-Q245)/100</f>
        <v>86316.75</v>
      </c>
      <c r="S245" s="11" t="s">
        <v>32</v>
      </c>
    </row>
    <row r="246" spans="1:19" ht="14.25" customHeight="1" x14ac:dyDescent="0.2">
      <c r="A246" s="65"/>
      <c r="B246" s="66" t="s">
        <v>292</v>
      </c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</row>
    <row r="247" spans="1:19" ht="15.75" x14ac:dyDescent="0.2">
      <c r="A247" s="51" t="s">
        <v>293</v>
      </c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</row>
    <row r="248" spans="1:19" x14ac:dyDescent="0.2">
      <c r="A248" s="64">
        <v>41</v>
      </c>
      <c r="B248" s="53" t="s">
        <v>294</v>
      </c>
      <c r="C248" s="53" t="s">
        <v>21</v>
      </c>
      <c r="D248" s="53" t="s">
        <v>33</v>
      </c>
      <c r="E248" s="53" t="s">
        <v>30</v>
      </c>
      <c r="F248" s="53" t="s">
        <v>23</v>
      </c>
      <c r="G248" s="22" t="s">
        <v>295</v>
      </c>
      <c r="H248" s="23">
        <v>100</v>
      </c>
      <c r="I248" s="24" t="s">
        <v>36</v>
      </c>
      <c r="J248" s="34">
        <v>30000</v>
      </c>
      <c r="K248" s="45">
        <v>1</v>
      </c>
      <c r="L248" s="34">
        <v>30000</v>
      </c>
      <c r="M248" s="34">
        <v>35100</v>
      </c>
      <c r="N248" s="22" t="s">
        <v>25</v>
      </c>
      <c r="O248" s="56" t="s">
        <v>37</v>
      </c>
      <c r="P248" s="56" t="s">
        <v>26</v>
      </c>
      <c r="Q248" s="59"/>
      <c r="R248" s="62">
        <f>M248*(100-Q248)/100</f>
        <v>35100</v>
      </c>
      <c r="S248" s="63" t="s">
        <v>32</v>
      </c>
    </row>
    <row r="249" spans="1:19" ht="30.75" customHeight="1" x14ac:dyDescent="0.2">
      <c r="A249" s="68"/>
      <c r="B249" s="54"/>
      <c r="C249" s="54"/>
      <c r="D249" s="54"/>
      <c r="E249" s="54"/>
      <c r="F249" s="54"/>
      <c r="G249" s="8" t="s">
        <v>296</v>
      </c>
      <c r="H249" s="12">
        <v>48</v>
      </c>
      <c r="I249" s="14" t="s">
        <v>36</v>
      </c>
      <c r="J249" s="18">
        <v>120000</v>
      </c>
      <c r="K249" s="46">
        <v>1</v>
      </c>
      <c r="L249" s="18">
        <v>120000</v>
      </c>
      <c r="M249" s="18">
        <v>140400</v>
      </c>
      <c r="N249" s="8"/>
      <c r="O249" s="57"/>
      <c r="P249" s="57"/>
      <c r="Q249" s="60"/>
      <c r="R249" s="57"/>
      <c r="S249" s="57"/>
    </row>
    <row r="250" spans="1:19" x14ac:dyDescent="0.2">
      <c r="A250" s="68"/>
      <c r="B250" s="55"/>
      <c r="C250" s="55"/>
      <c r="D250" s="55"/>
      <c r="E250" s="55"/>
      <c r="F250" s="55"/>
      <c r="G250" s="8" t="s">
        <v>29</v>
      </c>
      <c r="H250" s="12">
        <v>51</v>
      </c>
      <c r="I250" s="14" t="s">
        <v>36</v>
      </c>
      <c r="J250" s="18">
        <v>100000</v>
      </c>
      <c r="K250" s="46">
        <v>1</v>
      </c>
      <c r="L250" s="18">
        <v>100000</v>
      </c>
      <c r="M250" s="18">
        <v>117000</v>
      </c>
      <c r="N250" s="8"/>
      <c r="O250" s="58"/>
      <c r="P250" s="58"/>
      <c r="Q250" s="61"/>
      <c r="R250" s="58"/>
      <c r="S250" s="58"/>
    </row>
    <row r="251" spans="1:19" ht="14.25" customHeight="1" x14ac:dyDescent="0.2">
      <c r="A251" s="65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</row>
    <row r="252" spans="1:19" ht="15.75" x14ac:dyDescent="0.2">
      <c r="A252" s="51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</row>
  </sheetData>
  <mergeCells count="441">
    <mergeCell ref="B15:S15"/>
    <mergeCell ref="A7:S7"/>
    <mergeCell ref="A1:A6"/>
    <mergeCell ref="B1:S1"/>
    <mergeCell ref="B2:S2"/>
    <mergeCell ref="B3:S3"/>
    <mergeCell ref="B4:S4"/>
    <mergeCell ref="B5:S5"/>
    <mergeCell ref="A140:S140"/>
    <mergeCell ref="A131:S131"/>
    <mergeCell ref="B130:S130"/>
    <mergeCell ref="O124:O129"/>
    <mergeCell ref="P124:P129"/>
    <mergeCell ref="Q124:Q129"/>
    <mergeCell ref="R124:R129"/>
    <mergeCell ref="B115:S115"/>
    <mergeCell ref="B88:S88"/>
    <mergeCell ref="A89:S89"/>
    <mergeCell ref="A241:S241"/>
    <mergeCell ref="B240:S240"/>
    <mergeCell ref="B237:S237"/>
    <mergeCell ref="A238:S238"/>
    <mergeCell ref="A239:A240"/>
    <mergeCell ref="A236:A237"/>
    <mergeCell ref="A226:S226"/>
    <mergeCell ref="A227:A228"/>
    <mergeCell ref="B228:S228"/>
    <mergeCell ref="A229:S229"/>
    <mergeCell ref="A104:S104"/>
    <mergeCell ref="A105:A109"/>
    <mergeCell ref="B105:B108"/>
    <mergeCell ref="C105:C108"/>
    <mergeCell ref="R90:R96"/>
    <mergeCell ref="S90:S96"/>
    <mergeCell ref="B97:S97"/>
    <mergeCell ref="A98:S98"/>
    <mergeCell ref="O83:O87"/>
    <mergeCell ref="P83:P87"/>
    <mergeCell ref="Q83:Q87"/>
    <mergeCell ref="R83:R87"/>
    <mergeCell ref="A37:S37"/>
    <mergeCell ref="R31:R35"/>
    <mergeCell ref="S31:S35"/>
    <mergeCell ref="A38:A42"/>
    <mergeCell ref="B38:B41"/>
    <mergeCell ref="R17:R22"/>
    <mergeCell ref="S17:S22"/>
    <mergeCell ref="A25:A29"/>
    <mergeCell ref="B25:B28"/>
    <mergeCell ref="A24:S24"/>
    <mergeCell ref="B23:S23"/>
    <mergeCell ref="Q38:Q41"/>
    <mergeCell ref="R38:R41"/>
    <mergeCell ref="B29:S29"/>
    <mergeCell ref="A30:S30"/>
    <mergeCell ref="C25:C28"/>
    <mergeCell ref="D25:D28"/>
    <mergeCell ref="Q8:Q11"/>
    <mergeCell ref="A17:A23"/>
    <mergeCell ref="B17:B22"/>
    <mergeCell ref="C17:C22"/>
    <mergeCell ref="D17:D22"/>
    <mergeCell ref="E17:E22"/>
    <mergeCell ref="F17:F22"/>
    <mergeCell ref="O17:O22"/>
    <mergeCell ref="P17:P22"/>
    <mergeCell ref="Q17:Q22"/>
    <mergeCell ref="A8:A12"/>
    <mergeCell ref="B8:B11"/>
    <mergeCell ref="C8:C11"/>
    <mergeCell ref="D8:D11"/>
    <mergeCell ref="E8:E11"/>
    <mergeCell ref="F8:F11"/>
    <mergeCell ref="O8:O11"/>
    <mergeCell ref="P8:P11"/>
    <mergeCell ref="A16:S16"/>
    <mergeCell ref="R8:R11"/>
    <mergeCell ref="S8:S11"/>
    <mergeCell ref="B12:S12"/>
    <mergeCell ref="A13:S13"/>
    <mergeCell ref="A14:A15"/>
    <mergeCell ref="S25:S28"/>
    <mergeCell ref="A31:A36"/>
    <mergeCell ref="B31:B35"/>
    <mergeCell ref="C31:C35"/>
    <mergeCell ref="D31:D35"/>
    <mergeCell ref="E31:E35"/>
    <mergeCell ref="F31:F35"/>
    <mergeCell ref="O31:O35"/>
    <mergeCell ref="P31:P35"/>
    <mergeCell ref="Q31:Q35"/>
    <mergeCell ref="E25:E28"/>
    <mergeCell ref="F25:F28"/>
    <mergeCell ref="O25:O28"/>
    <mergeCell ref="P25:P28"/>
    <mergeCell ref="Q25:Q28"/>
    <mergeCell ref="R25:R28"/>
    <mergeCell ref="B36:S36"/>
    <mergeCell ref="S38:S41"/>
    <mergeCell ref="B42:S42"/>
    <mergeCell ref="A43:S43"/>
    <mergeCell ref="A44:A49"/>
    <mergeCell ref="B44:B48"/>
    <mergeCell ref="C44:C48"/>
    <mergeCell ref="D44:D48"/>
    <mergeCell ref="E44:E48"/>
    <mergeCell ref="F44:F48"/>
    <mergeCell ref="O44:O48"/>
    <mergeCell ref="C38:C41"/>
    <mergeCell ref="D38:D41"/>
    <mergeCell ref="E38:E41"/>
    <mergeCell ref="F38:F41"/>
    <mergeCell ref="O38:O41"/>
    <mergeCell ref="P38:P41"/>
    <mergeCell ref="P44:P48"/>
    <mergeCell ref="Q44:Q48"/>
    <mergeCell ref="R44:R48"/>
    <mergeCell ref="S44:S48"/>
    <mergeCell ref="B49:S49"/>
    <mergeCell ref="A50:S50"/>
    <mergeCell ref="A51:A58"/>
    <mergeCell ref="B51:B57"/>
    <mergeCell ref="C51:C57"/>
    <mergeCell ref="D51:D57"/>
    <mergeCell ref="E51:E57"/>
    <mergeCell ref="F51:F57"/>
    <mergeCell ref="B58:S58"/>
    <mergeCell ref="O51:O57"/>
    <mergeCell ref="P51:P57"/>
    <mergeCell ref="Q51:Q57"/>
    <mergeCell ref="R51:R57"/>
    <mergeCell ref="S51:S57"/>
    <mergeCell ref="A60:A65"/>
    <mergeCell ref="B60:B64"/>
    <mergeCell ref="C60:C64"/>
    <mergeCell ref="D60:D64"/>
    <mergeCell ref="E60:E64"/>
    <mergeCell ref="F60:F64"/>
    <mergeCell ref="O60:O64"/>
    <mergeCell ref="P60:P64"/>
    <mergeCell ref="Q60:Q64"/>
    <mergeCell ref="A59:S59"/>
    <mergeCell ref="R60:R64"/>
    <mergeCell ref="S60:S64"/>
    <mergeCell ref="B65:S65"/>
    <mergeCell ref="A66:S66"/>
    <mergeCell ref="A67:A73"/>
    <mergeCell ref="B67:B72"/>
    <mergeCell ref="C67:C72"/>
    <mergeCell ref="D67:D72"/>
    <mergeCell ref="E67:E72"/>
    <mergeCell ref="F67:F72"/>
    <mergeCell ref="O67:O72"/>
    <mergeCell ref="P67:P72"/>
    <mergeCell ref="Q67:Q72"/>
    <mergeCell ref="R67:R72"/>
    <mergeCell ref="S67:S72"/>
    <mergeCell ref="B73:S73"/>
    <mergeCell ref="A74:S74"/>
    <mergeCell ref="A75:A81"/>
    <mergeCell ref="B75:B80"/>
    <mergeCell ref="C75:C80"/>
    <mergeCell ref="D75:D80"/>
    <mergeCell ref="E75:E80"/>
    <mergeCell ref="F75:F80"/>
    <mergeCell ref="O75:O80"/>
    <mergeCell ref="B81:S81"/>
    <mergeCell ref="P75:P80"/>
    <mergeCell ref="Q75:Q80"/>
    <mergeCell ref="R75:R80"/>
    <mergeCell ref="S75:S80"/>
    <mergeCell ref="A83:A88"/>
    <mergeCell ref="B83:B87"/>
    <mergeCell ref="C83:C87"/>
    <mergeCell ref="D83:D87"/>
    <mergeCell ref="E83:E87"/>
    <mergeCell ref="F83:F87"/>
    <mergeCell ref="A82:S82"/>
    <mergeCell ref="S83:S87"/>
    <mergeCell ref="A90:A97"/>
    <mergeCell ref="B90:B96"/>
    <mergeCell ref="C90:C96"/>
    <mergeCell ref="D90:D96"/>
    <mergeCell ref="E90:E96"/>
    <mergeCell ref="F90:F96"/>
    <mergeCell ref="O90:O96"/>
    <mergeCell ref="P90:P96"/>
    <mergeCell ref="Q90:Q96"/>
    <mergeCell ref="O99:O102"/>
    <mergeCell ref="P99:P102"/>
    <mergeCell ref="Q99:Q102"/>
    <mergeCell ref="R99:R102"/>
    <mergeCell ref="S99:S102"/>
    <mergeCell ref="B103:S103"/>
    <mergeCell ref="A99:A103"/>
    <mergeCell ref="B99:B102"/>
    <mergeCell ref="C99:C102"/>
    <mergeCell ref="D99:D102"/>
    <mergeCell ref="E99:E102"/>
    <mergeCell ref="F99:F102"/>
    <mergeCell ref="R105:R108"/>
    <mergeCell ref="S105:S108"/>
    <mergeCell ref="B109:S109"/>
    <mergeCell ref="A110:S110"/>
    <mergeCell ref="A111:A115"/>
    <mergeCell ref="B111:B114"/>
    <mergeCell ref="C111:C114"/>
    <mergeCell ref="D111:D114"/>
    <mergeCell ref="E111:E114"/>
    <mergeCell ref="F111:F114"/>
    <mergeCell ref="D105:D108"/>
    <mergeCell ref="E105:E108"/>
    <mergeCell ref="F105:F108"/>
    <mergeCell ref="O105:O108"/>
    <mergeCell ref="P105:P108"/>
    <mergeCell ref="Q105:Q108"/>
    <mergeCell ref="O111:O114"/>
    <mergeCell ref="P111:P114"/>
    <mergeCell ref="Q111:Q114"/>
    <mergeCell ref="R111:R114"/>
    <mergeCell ref="S111:S114"/>
    <mergeCell ref="A117:A122"/>
    <mergeCell ref="B117:B121"/>
    <mergeCell ref="C117:C121"/>
    <mergeCell ref="D117:D121"/>
    <mergeCell ref="E117:E121"/>
    <mergeCell ref="F117:F121"/>
    <mergeCell ref="O117:O121"/>
    <mergeCell ref="P117:P121"/>
    <mergeCell ref="Q117:Q121"/>
    <mergeCell ref="A116:S116"/>
    <mergeCell ref="R117:R121"/>
    <mergeCell ref="S117:S121"/>
    <mergeCell ref="B122:S122"/>
    <mergeCell ref="A123:S123"/>
    <mergeCell ref="A124:A130"/>
    <mergeCell ref="B124:B129"/>
    <mergeCell ref="C124:C129"/>
    <mergeCell ref="D124:D129"/>
    <mergeCell ref="E124:E129"/>
    <mergeCell ref="F124:F129"/>
    <mergeCell ref="S124:S129"/>
    <mergeCell ref="A132:A139"/>
    <mergeCell ref="B132:B138"/>
    <mergeCell ref="C132:C138"/>
    <mergeCell ref="D132:D138"/>
    <mergeCell ref="E132:E138"/>
    <mergeCell ref="F132:F138"/>
    <mergeCell ref="O132:O138"/>
    <mergeCell ref="P132:P138"/>
    <mergeCell ref="Q132:Q138"/>
    <mergeCell ref="R132:R138"/>
    <mergeCell ref="S132:S138"/>
    <mergeCell ref="B139:S139"/>
    <mergeCell ref="O141:O145"/>
    <mergeCell ref="P141:P145"/>
    <mergeCell ref="Q141:Q145"/>
    <mergeCell ref="R141:R145"/>
    <mergeCell ref="S141:S145"/>
    <mergeCell ref="B146:S146"/>
    <mergeCell ref="A141:A146"/>
    <mergeCell ref="B141:B145"/>
    <mergeCell ref="C141:C145"/>
    <mergeCell ref="D141:D145"/>
    <mergeCell ref="E141:E145"/>
    <mergeCell ref="F141:F145"/>
    <mergeCell ref="A147:S147"/>
    <mergeCell ref="A148:A153"/>
    <mergeCell ref="B148:B152"/>
    <mergeCell ref="C148:C152"/>
    <mergeCell ref="D148:D152"/>
    <mergeCell ref="E148:E152"/>
    <mergeCell ref="F148:F152"/>
    <mergeCell ref="O148:O152"/>
    <mergeCell ref="P148:P152"/>
    <mergeCell ref="Q148:Q152"/>
    <mergeCell ref="R148:R152"/>
    <mergeCell ref="S148:S152"/>
    <mergeCell ref="B153:S153"/>
    <mergeCell ref="A154:S154"/>
    <mergeCell ref="A155:A159"/>
    <mergeCell ref="B155:B158"/>
    <mergeCell ref="C155:C158"/>
    <mergeCell ref="D155:D158"/>
    <mergeCell ref="E155:E158"/>
    <mergeCell ref="F155:F158"/>
    <mergeCell ref="O155:O158"/>
    <mergeCell ref="P155:P158"/>
    <mergeCell ref="Q155:Q158"/>
    <mergeCell ref="R155:R158"/>
    <mergeCell ref="P161:P165"/>
    <mergeCell ref="Q161:Q165"/>
    <mergeCell ref="R161:R165"/>
    <mergeCell ref="S161:S165"/>
    <mergeCell ref="B166:S166"/>
    <mergeCell ref="A167:S167"/>
    <mergeCell ref="S155:S158"/>
    <mergeCell ref="B159:S159"/>
    <mergeCell ref="A160:S160"/>
    <mergeCell ref="A161:A166"/>
    <mergeCell ref="B161:B165"/>
    <mergeCell ref="C161:C165"/>
    <mergeCell ref="D161:D165"/>
    <mergeCell ref="E161:E165"/>
    <mergeCell ref="F161:F165"/>
    <mergeCell ref="O161:O165"/>
    <mergeCell ref="O168:O176"/>
    <mergeCell ref="P168:P176"/>
    <mergeCell ref="Q168:Q176"/>
    <mergeCell ref="R168:R176"/>
    <mergeCell ref="S168:S176"/>
    <mergeCell ref="B177:S177"/>
    <mergeCell ref="A168:A177"/>
    <mergeCell ref="B168:B176"/>
    <mergeCell ref="C168:C176"/>
    <mergeCell ref="D168:D176"/>
    <mergeCell ref="E168:E176"/>
    <mergeCell ref="F168:F176"/>
    <mergeCell ref="B178:S178"/>
    <mergeCell ref="A179:S179"/>
    <mergeCell ref="A180:A185"/>
    <mergeCell ref="B180:B184"/>
    <mergeCell ref="C180:C184"/>
    <mergeCell ref="D180:D184"/>
    <mergeCell ref="E180:E184"/>
    <mergeCell ref="F180:F184"/>
    <mergeCell ref="O180:O184"/>
    <mergeCell ref="P180:P184"/>
    <mergeCell ref="Q180:Q184"/>
    <mergeCell ref="R180:R184"/>
    <mergeCell ref="S180:S184"/>
    <mergeCell ref="B185:S185"/>
    <mergeCell ref="A186:S186"/>
    <mergeCell ref="A187:A192"/>
    <mergeCell ref="B187:B191"/>
    <mergeCell ref="C187:C191"/>
    <mergeCell ref="D187:D191"/>
    <mergeCell ref="E187:E191"/>
    <mergeCell ref="F187:F191"/>
    <mergeCell ref="O187:O191"/>
    <mergeCell ref="P187:P191"/>
    <mergeCell ref="Q187:Q191"/>
    <mergeCell ref="O194:O197"/>
    <mergeCell ref="P194:P197"/>
    <mergeCell ref="Q194:Q197"/>
    <mergeCell ref="R194:R197"/>
    <mergeCell ref="S194:S197"/>
    <mergeCell ref="B198:S198"/>
    <mergeCell ref="R187:R191"/>
    <mergeCell ref="S187:S191"/>
    <mergeCell ref="B192:S192"/>
    <mergeCell ref="A193:S193"/>
    <mergeCell ref="A194:A198"/>
    <mergeCell ref="B194:B197"/>
    <mergeCell ref="C194:C197"/>
    <mergeCell ref="D194:D197"/>
    <mergeCell ref="E194:E197"/>
    <mergeCell ref="F194:F197"/>
    <mergeCell ref="A199:S199"/>
    <mergeCell ref="A200:A203"/>
    <mergeCell ref="B200:B202"/>
    <mergeCell ref="C200:C202"/>
    <mergeCell ref="D200:D202"/>
    <mergeCell ref="E200:E202"/>
    <mergeCell ref="F200:F202"/>
    <mergeCell ref="O200:O202"/>
    <mergeCell ref="P200:P202"/>
    <mergeCell ref="Q200:Q202"/>
    <mergeCell ref="B203:S203"/>
    <mergeCell ref="R200:R202"/>
    <mergeCell ref="S200:S202"/>
    <mergeCell ref="A205:A208"/>
    <mergeCell ref="B205:B207"/>
    <mergeCell ref="C205:C207"/>
    <mergeCell ref="D205:D207"/>
    <mergeCell ref="E205:E207"/>
    <mergeCell ref="F205:F207"/>
    <mergeCell ref="O205:O207"/>
    <mergeCell ref="P205:P207"/>
    <mergeCell ref="Q205:Q207"/>
    <mergeCell ref="R205:R207"/>
    <mergeCell ref="S205:S207"/>
    <mergeCell ref="B208:S208"/>
    <mergeCell ref="A204:S204"/>
    <mergeCell ref="A209:S209"/>
    <mergeCell ref="A210:A213"/>
    <mergeCell ref="B210:B212"/>
    <mergeCell ref="C210:C212"/>
    <mergeCell ref="D210:D212"/>
    <mergeCell ref="E210:E212"/>
    <mergeCell ref="F210:F212"/>
    <mergeCell ref="O210:O212"/>
    <mergeCell ref="P210:P212"/>
    <mergeCell ref="Q210:Q212"/>
    <mergeCell ref="O215:O218"/>
    <mergeCell ref="P215:P218"/>
    <mergeCell ref="Q215:Q218"/>
    <mergeCell ref="R215:R218"/>
    <mergeCell ref="S215:S218"/>
    <mergeCell ref="B219:S219"/>
    <mergeCell ref="R210:R212"/>
    <mergeCell ref="S210:S212"/>
    <mergeCell ref="B213:S213"/>
    <mergeCell ref="A214:S214"/>
    <mergeCell ref="A215:A219"/>
    <mergeCell ref="B215:B218"/>
    <mergeCell ref="C215:C218"/>
    <mergeCell ref="D215:D218"/>
    <mergeCell ref="E215:E218"/>
    <mergeCell ref="F215:F218"/>
    <mergeCell ref="A230:A231"/>
    <mergeCell ref="B231:S231"/>
    <mergeCell ref="A232:S232"/>
    <mergeCell ref="A233:A234"/>
    <mergeCell ref="B234:S234"/>
    <mergeCell ref="A235:S235"/>
    <mergeCell ref="A220:S220"/>
    <mergeCell ref="A221:A222"/>
    <mergeCell ref="B222:S222"/>
    <mergeCell ref="A223:S223"/>
    <mergeCell ref="A224:A225"/>
    <mergeCell ref="B225:S225"/>
    <mergeCell ref="B251:S251"/>
    <mergeCell ref="A252:S252"/>
    <mergeCell ref="F248:F250"/>
    <mergeCell ref="O248:O250"/>
    <mergeCell ref="P248:P250"/>
    <mergeCell ref="Q248:Q250"/>
    <mergeCell ref="R248:R250"/>
    <mergeCell ref="S248:S250"/>
    <mergeCell ref="A242:A243"/>
    <mergeCell ref="B243:S243"/>
    <mergeCell ref="A244:S244"/>
    <mergeCell ref="A245:A246"/>
    <mergeCell ref="A247:S247"/>
    <mergeCell ref="A248:A251"/>
    <mergeCell ref="B248:B250"/>
    <mergeCell ref="C248:C250"/>
    <mergeCell ref="D248:D250"/>
    <mergeCell ref="E248:E250"/>
    <mergeCell ref="B246:S2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2022-5-1 8-3-22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2022-05-11T07:53:07Z</dcterms:created>
  <dcterms:modified xsi:type="dcterms:W3CDTF">2022-05-17T08:23:28Z</dcterms:modified>
</cp:coreProperties>
</file>