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13_ncr:1_{25B71841-F5E2-42BB-8057-96D243774DB1}" xr6:coauthVersionLast="47" xr6:coauthVersionMax="47" xr10:uidLastSave="{00000000-0000-0000-0000-000000000000}"/>
  <bookViews>
    <workbookView xWindow="-120" yWindow="-120" windowWidth="29040" windowHeight="15840" xr2:uid="{D95C3B16-584B-4BBE-9199-D25109F3DAA7}"/>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N18" i="1" s="1"/>
  <c r="M17" i="1"/>
  <c r="N17" i="1" s="1"/>
  <c r="M16" i="1"/>
  <c r="N16" i="1" s="1"/>
  <c r="R16" i="1" s="1"/>
  <c r="M13" i="1"/>
  <c r="N13" i="1" s="1"/>
  <c r="N12" i="1"/>
  <c r="M12" i="1"/>
  <c r="M11" i="1"/>
  <c r="N11" i="1" s="1"/>
  <c r="R11" i="1" s="1"/>
  <c r="N8" i="1"/>
  <c r="R8" i="1" s="1"/>
  <c r="M8" i="1"/>
</calcChain>
</file>

<file path=xl/sharedStrings.xml><?xml version="1.0" encoding="utf-8"?>
<sst xmlns="http://schemas.openxmlformats.org/spreadsheetml/2006/main" count="75" uniqueCount="59">
  <si>
    <t xml:space="preserve">הערות:  </t>
  </si>
  <si>
    <t>1. כל הנושאים אושרו ע"י היועמ"ש כפטורים ממכרז לפי תקנה 3(8) לתקנות העיריות (מכרזים) תשמ"ח- 1987</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</si>
  <si>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</si>
  <si>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</si>
  <si>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</si>
  <si>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</si>
  <si>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</si>
  <si>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</si>
  <si>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</si>
  <si>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</si>
  <si>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</si>
  <si>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</si>
  <si>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</si>
  <si>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</si>
  <si>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</si>
  <si>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</si>
  <si>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</si>
  <si>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</si>
  <si>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</si>
  <si>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</si>
  <si>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</si>
  <si>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הנדסה</t>
  </si>
  <si>
    <t>כן</t>
  </si>
  <si>
    <t xml:space="preserve"> </t>
  </si>
  <si>
    <t>פרוטוקול  ועדת התקשרויות מס' 2023-2     תאריך : 1.2.2023</t>
  </si>
  <si>
    <t>משתתפים: יובל בודניצקי - מנכ"ל העירייה, צבי אפרת- ס/גזבר, עו"ד ענת סמסונוב - לשכה משפטית, שרון גמזו שורר- ס. יועמ"ש,רחלי רם - רכזת הוועדה, מהנדסת העיר- עליזה זיידלר גרנות, מנהלים רלוונטים</t>
  </si>
  <si>
    <t>החלטה מס' 2023-02-1</t>
  </si>
  <si>
    <t xml:space="preserve"> הגדלה (1)-ליווי עסקים קטנים ובינוניים</t>
  </si>
  <si>
    <t>רעיה סבירסקי-מנהלת מח' ריושי עסקים</t>
  </si>
  <si>
    <t>יעוץ פיננסי</t>
  </si>
  <si>
    <t>מנכ"ל העירייה</t>
  </si>
  <si>
    <t xml:space="preserve"> אלי דוידי-המשרד הכלכלה</t>
  </si>
  <si>
    <t>סכום שעתי</t>
  </si>
  <si>
    <t>אושרה ההצעה להגדלה לפי סעיף 3.21 לנוהל התקשרויות</t>
  </si>
  <si>
    <t xml:space="preserve">אושר בפה אחד
 בכפוף להצגת הזמנת עבודה קודמת או חוזה קודם 
 </t>
  </si>
  <si>
    <t>הגדלה  1 -מדובר בפרויקט / עבודת המשך לעבודה שבוצעה בעבר ע"י יועץ מסוים והחלפתו בשלב זה לא תעמוד עם שמירת האינטרסים של העירייה. 
היועץ הנבחר מכלל היועצים של משרד הכלכלה, התשלום עבור השירותים קבוע בהתאם לנספח התעריפים של מש' הכלכלה ושווה לכל היועצים, השתתפות העירייה בהעסקת יועץ הינה 50ש"ח+ מע"מ בלבד.</t>
  </si>
  <si>
    <t>החלטה מס'  2023-02-2</t>
  </si>
  <si>
    <t>שירותי אגרונום עבור הפארק</t>
  </si>
  <si>
    <t xml:space="preserve"> מוטי מורי מנהל הפארק העירוני</t>
  </si>
  <si>
    <t>יעוץ אגרונומי</t>
  </si>
  <si>
    <t>חזות העיר</t>
  </si>
  <si>
    <t xml:space="preserve">דרור ניסן מומחה לגננות ונוף </t>
  </si>
  <si>
    <t>סכום חודשי</t>
  </si>
  <si>
    <t>אושרה ההצעה עם הציון המשוקלל הגבוה ביותר</t>
  </si>
  <si>
    <t xml:space="preserve">אושר פה אחד
</t>
  </si>
  <si>
    <t xml:space="preserve">גינונים עמוס רוזנטל </t>
  </si>
  <si>
    <t xml:space="preserve">אדיר יועץ ופיקוח נופי בע"מ </t>
  </si>
  <si>
    <t xml:space="preserve"> אגרונום הפארק יותר מעשור, מבצע את עבודתו באופן מקצועי ועל הצד הטוב ביותר. הכרותו עם הפארק הינה ברמת העץ הבודד ביצוע וליווי באופן קבוע.</t>
  </si>
  <si>
    <t>החלטה מס'  2023-02-3</t>
  </si>
  <si>
    <t xml:space="preserve"> תביעת פינוי אלבק רח' הסדנא</t>
  </si>
  <si>
    <t>עו"ד איילה זיו מנהלת מח' נכסים</t>
  </si>
  <si>
    <t>יעוץ משפטי</t>
  </si>
  <si>
    <t>עו"ד בתיה בראף</t>
  </si>
  <si>
    <t>סכום קבוע</t>
  </si>
  <si>
    <t>אושר פה אחד
עו"ד איילה זיו תוודא שההצעת המחיר נכונה לטיפול עד תום ההליך</t>
  </si>
  <si>
    <t>עו"ד פריש שפרבר</t>
  </si>
  <si>
    <t>עו"ד עפר שפיר</t>
  </si>
  <si>
    <t xml:space="preserve">כן </t>
  </si>
  <si>
    <t>הסכום פטור מחובת מכרז. הגשת תביעת פינוי של נכס ברח' הסדנא כנגד אחד הבנים ואחד הנכדים שמחזיקים בנכס שלא כדין, השוכר הלך לעולמו והחוזה הסתיים זה מכבר. נעשתה פנייה ל- 4 מציעים, עו"ד סומך לא השיב להצעה. עו"ד בראף נבחרה כי המציעה עם השקלול הגבוה ביותר, יש לנו התנסות חיובית איתה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</si>
</sst>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3"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0"/>
      <name val="Arial"/>
      <family val="2"/>
    </font>
    <font>
      <b/>
      <sz val="12"/>
      <name val="Arial"/>
      <family val="2"/>
    </font>
    <font>
      <sz val="10"/>
      <name val="Arial"/>
      <family val="2"/>
    </font>
    <font>
      <sz val="10"/>
      <name val="Arial"/>
      <family val="2"/>
      <charset val="177"/>
      <scheme val="minor"/>
    </font>
    <font>
      <sz val="9"/>
      <name val="Arial"/>
      <family val="2"/>
      <charset val="177"/>
      <scheme val="minor"/>
    </font>
    <font>
      <sz val="12"/>
      <name val="Arial"/>
      <family val="2"/>
      <scheme val="minor"/>
    </font>
    <font>
      <sz val="10"/>
      <color theme="1"/>
      <name val="Arial"/>
      <family val="2"/>
      <scheme val="minor"/>
    </font>
    <font>
      <sz val="11"/>
      <color theme="1"/>
      <name val="Arial"/>
      <family val="2"/>
      <scheme val="minor"/>
    </font>
    <font>
      <b/>
      <sz val="11"/>
      <name val="Arial"/>
      <family val="2"/>
    </font>
    <font>
      <sz val="1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68">
    <xf numFmtId="0" fontId="0" fillId="0" borderId="0" xfId="0"/>
    <xf numFmtId="0" fontId="0" fillId="0" borderId="2" xfId="0" applyBorder="1" applyAlignment="1">
      <alignment horizontal="center"/>
    </xf>
    <xf numFmtId="0" fontId="5" fillId="0" borderId="2" xfId="0" applyFont="1" applyBorder="1" applyAlignment="1">
      <alignment horizontal="center" vertical="center" wrapText="1" readingOrder="2"/>
    </xf>
    <xf numFmtId="0" fontId="5" fillId="0" borderId="2" xfId="1" applyNumberFormat="1" applyFont="1" applyFill="1" applyBorder="1" applyAlignment="1">
      <alignment horizontal="center" vertical="center" wrapText="1" readingOrder="2"/>
    </xf>
    <xf numFmtId="3" fontId="5" fillId="0" borderId="2" xfId="0" applyNumberFormat="1" applyFont="1" applyBorder="1" applyAlignment="1">
      <alignment horizontal="center" vertical="center" wrapText="1" readingOrder="2"/>
    </xf>
    <xf numFmtId="165" fontId="6" fillId="5" borderId="1" xfId="2" applyNumberFormat="1" applyFont="1" applyFill="1" applyBorder="1" applyAlignment="1">
      <alignment horizontal="center" vertical="center" wrapText="1" readingOrder="2"/>
    </xf>
    <xf numFmtId="0" fontId="5" fillId="5" borderId="1" xfId="0" applyFont="1" applyFill="1" applyBorder="1" applyAlignment="1">
      <alignment horizontal="center" vertical="center" wrapText="1" readingOrder="2"/>
    </xf>
    <xf numFmtId="0" fontId="6" fillId="5" borderId="1" xfId="2" applyNumberFormat="1" applyFont="1" applyFill="1" applyBorder="1" applyAlignment="1">
      <alignment horizontal="center" vertical="center" wrapText="1" readingOrder="2"/>
    </xf>
    <xf numFmtId="165" fontId="7" fillId="5" borderId="1" xfId="2" applyNumberFormat="1" applyFont="1" applyFill="1" applyBorder="1" applyAlignment="1">
      <alignment horizontal="center" vertical="center" wrapText="1" readingOrder="2"/>
    </xf>
    <xf numFmtId="0" fontId="3" fillId="0" borderId="2" xfId="0" applyFont="1" applyBorder="1" applyAlignment="1">
      <alignment horizontal="center" vertical="center" wrapText="1" readingOrder="2"/>
    </xf>
    <xf numFmtId="0" fontId="8" fillId="0" borderId="2" xfId="0" applyFont="1" applyBorder="1" applyAlignment="1">
      <alignment horizontal="center" readingOrder="2"/>
    </xf>
    <xf numFmtId="165" fontId="4" fillId="6" borderId="2" xfId="0" applyNumberFormat="1" applyFont="1" applyFill="1" applyBorder="1" applyAlignment="1">
      <alignment horizontal="center" vertical="center" wrapText="1" readingOrder="2"/>
    </xf>
    <xf numFmtId="0" fontId="9" fillId="0" borderId="2" xfId="0" applyFont="1" applyBorder="1" applyAlignment="1">
      <alignment horizontal="center" vertical="center" wrapText="1" readingOrder="2"/>
    </xf>
    <xf numFmtId="0" fontId="6" fillId="0" borderId="1" xfId="2" applyFont="1" applyFill="1" applyBorder="1" applyAlignment="1">
      <alignment horizontal="center" vertical="center" wrapText="1" readingOrder="2"/>
    </xf>
    <xf numFmtId="3" fontId="6" fillId="0" borderId="1" xfId="2" applyNumberFormat="1" applyFont="1" applyFill="1" applyBorder="1" applyAlignment="1">
      <alignment horizontal="center" vertical="center" wrapText="1" readingOrder="2"/>
    </xf>
    <xf numFmtId="165" fontId="5" fillId="0" borderId="1" xfId="0" applyNumberFormat="1" applyFont="1" applyBorder="1" applyAlignment="1">
      <alignment horizontal="center" vertical="center" wrapText="1" readingOrder="2"/>
    </xf>
    <xf numFmtId="3" fontId="5" fillId="0" borderId="1" xfId="0" applyNumberFormat="1" applyFont="1" applyBorder="1" applyAlignment="1">
      <alignment horizontal="center" vertical="center" wrapText="1" readingOrder="2"/>
    </xf>
    <xf numFmtId="165" fontId="7" fillId="0" borderId="1" xfId="2" applyNumberFormat="1" applyFont="1" applyFill="1" applyBorder="1" applyAlignment="1">
      <alignment horizontal="center" vertical="center" wrapText="1" readingOrder="2"/>
    </xf>
    <xf numFmtId="165" fontId="6" fillId="0" borderId="1" xfId="2" applyNumberFormat="1"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0" fillId="0" borderId="1" xfId="0" applyBorder="1"/>
    <xf numFmtId="0" fontId="10" fillId="0" borderId="0" xfId="0" applyFont="1"/>
    <xf numFmtId="0" fontId="11" fillId="0" borderId="1" xfId="0" applyFont="1" applyBorder="1" applyAlignment="1">
      <alignment horizontal="center" vertical="center" wrapText="1" readingOrder="2"/>
    </xf>
    <xf numFmtId="164" fontId="11" fillId="0" borderId="1" xfId="0" applyNumberFormat="1" applyFont="1" applyBorder="1" applyAlignment="1">
      <alignment horizontal="center" vertical="center" wrapText="1" readingOrder="2"/>
    </xf>
    <xf numFmtId="164" fontId="11" fillId="0" borderId="1" xfId="0" applyNumberFormat="1" applyFont="1" applyBorder="1" applyAlignment="1">
      <alignment vertical="center" wrapText="1" readingOrder="2"/>
    </xf>
    <xf numFmtId="164" fontId="11" fillId="0" borderId="1" xfId="0" applyNumberFormat="1" applyFont="1" applyBorder="1" applyAlignment="1">
      <alignment horizontal="right" vertical="center" wrapText="1" readingOrder="2"/>
    </xf>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readingOrder="2"/>
    </xf>
    <xf numFmtId="164" fontId="10" fillId="0" borderId="0" xfId="0" applyNumberFormat="1" applyFont="1" applyAlignment="1">
      <alignment readingOrder="2"/>
    </xf>
    <xf numFmtId="0" fontId="12" fillId="0" borderId="0" xfId="0" applyFont="1" applyAlignment="1">
      <alignment readingOrder="2"/>
    </xf>
    <xf numFmtId="0" fontId="12" fillId="0" borderId="0" xfId="0" applyFont="1" applyAlignment="1">
      <alignment vertical="center"/>
    </xf>
    <xf numFmtId="165" fontId="4" fillId="6" borderId="2" xfId="0" applyNumberFormat="1" applyFont="1" applyFill="1" applyBorder="1" applyAlignment="1">
      <alignment horizontal="center" vertical="center" wrapText="1" readingOrder="2"/>
    </xf>
    <xf numFmtId="165" fontId="4" fillId="6" borderId="3" xfId="0" applyNumberFormat="1" applyFont="1" applyFill="1" applyBorder="1" applyAlignment="1">
      <alignment horizontal="center" vertical="center" wrapText="1" readingOrder="2"/>
    </xf>
    <xf numFmtId="0" fontId="9" fillId="0" borderId="2"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0" fillId="0" borderId="1" xfId="0" applyBorder="1" applyAlignment="1">
      <alignment horizontal="center"/>
    </xf>
    <xf numFmtId="0" fontId="3" fillId="0" borderId="1" xfId="0" applyFont="1" applyBorder="1" applyAlignment="1">
      <alignment horizontal="right" vertical="center" wrapText="1" readingOrder="2"/>
    </xf>
    <xf numFmtId="49" fontId="4" fillId="4" borderId="1" xfId="0" applyNumberFormat="1" applyFont="1" applyFill="1" applyBorder="1" applyAlignment="1">
      <alignment horizontal="center" vertical="center" readingOrder="2"/>
    </xf>
    <xf numFmtId="0" fontId="4" fillId="0" borderId="1" xfId="0" applyFont="1" applyBorder="1" applyAlignment="1">
      <alignment horizontal="center" vertical="center" readingOrder="2"/>
    </xf>
    <xf numFmtId="0" fontId="5" fillId="0" borderId="2"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2" xfId="1" applyNumberFormat="1" applyFont="1" applyFill="1" applyBorder="1" applyAlignment="1">
      <alignment horizontal="center" vertical="center" wrapText="1" readingOrder="2"/>
    </xf>
    <xf numFmtId="0" fontId="5" fillId="0" borderId="3" xfId="1" applyNumberFormat="1" applyFont="1" applyFill="1" applyBorder="1" applyAlignment="1">
      <alignment horizontal="center" vertical="center" wrapText="1" readingOrder="2"/>
    </xf>
    <xf numFmtId="3" fontId="5" fillId="0" borderId="2" xfId="0" applyNumberFormat="1" applyFont="1" applyBorder="1" applyAlignment="1">
      <alignment horizontal="center" vertical="center" wrapText="1" readingOrder="2"/>
    </xf>
    <xf numFmtId="3" fontId="5" fillId="0" borderId="3" xfId="0" applyNumberFormat="1" applyFont="1" applyBorder="1" applyAlignment="1">
      <alignment horizontal="center" vertical="center" wrapText="1" readingOrder="2"/>
    </xf>
    <xf numFmtId="0" fontId="3" fillId="0" borderId="2" xfId="0" applyFont="1" applyBorder="1" applyAlignment="1">
      <alignment horizontal="center" vertical="center" wrapText="1" readingOrder="2"/>
    </xf>
    <xf numFmtId="0" fontId="3" fillId="0" borderId="3" xfId="0" applyFont="1" applyBorder="1" applyAlignment="1">
      <alignment horizontal="center" vertical="center" wrapText="1" readingOrder="2"/>
    </xf>
    <xf numFmtId="0" fontId="8" fillId="0" borderId="2" xfId="0" applyFont="1" applyBorder="1" applyAlignment="1">
      <alignment horizontal="center" readingOrder="2"/>
    </xf>
    <xf numFmtId="0" fontId="8" fillId="0" borderId="3" xfId="0" applyFont="1" applyBorder="1" applyAlignment="1">
      <alignment horizontal="center" readingOrder="2"/>
    </xf>
    <xf numFmtId="49" fontId="4" fillId="4" borderId="5" xfId="0" applyNumberFormat="1" applyFont="1" applyFill="1" applyBorder="1" applyAlignment="1">
      <alignment horizontal="center" vertical="center" readingOrder="2"/>
    </xf>
    <xf numFmtId="49" fontId="4" fillId="4" borderId="6" xfId="0" applyNumberFormat="1" applyFont="1" applyFill="1" applyBorder="1" applyAlignment="1">
      <alignment horizontal="center" vertical="center" readingOrder="2"/>
    </xf>
    <xf numFmtId="49" fontId="4" fillId="4" borderId="7" xfId="0" applyNumberFormat="1" applyFont="1" applyFill="1" applyBorder="1" applyAlignment="1">
      <alignment horizontal="center" vertical="center" readingOrder="2"/>
    </xf>
    <xf numFmtId="0" fontId="4" fillId="0" borderId="2" xfId="0" applyFont="1" applyBorder="1" applyAlignment="1">
      <alignment horizontal="center" vertical="center" readingOrder="2"/>
    </xf>
    <xf numFmtId="0" fontId="4" fillId="0" borderId="4" xfId="0" applyFont="1" applyBorder="1" applyAlignment="1">
      <alignment horizontal="center" vertical="center" readingOrder="2"/>
    </xf>
    <xf numFmtId="0" fontId="3" fillId="0" borderId="5"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3" fillId="0" borderId="7" xfId="0" applyFont="1" applyBorder="1" applyAlignment="1">
      <alignment horizontal="right" vertical="center" wrapText="1" readingOrder="2"/>
    </xf>
    <xf numFmtId="0" fontId="10" fillId="0" borderId="1" xfId="0" applyFont="1" applyBorder="1" applyAlignment="1">
      <alignment horizontal="center" vertical="center" readingOrder="2"/>
    </xf>
    <xf numFmtId="0" fontId="11" fillId="3" borderId="5" xfId="0" applyFont="1" applyFill="1" applyBorder="1" applyAlignment="1">
      <alignment horizontal="center" vertical="center" readingOrder="2"/>
    </xf>
    <xf numFmtId="0" fontId="11" fillId="3" borderId="6" xfId="0" applyFont="1" applyFill="1" applyBorder="1" applyAlignment="1">
      <alignment horizontal="center" vertical="center" readingOrder="2"/>
    </xf>
    <xf numFmtId="0" fontId="11" fillId="3" borderId="7" xfId="0" applyFont="1" applyFill="1" applyBorder="1" applyAlignment="1">
      <alignment horizontal="center" vertical="center" readingOrder="2"/>
    </xf>
    <xf numFmtId="0" fontId="11" fillId="3" borderId="5" xfId="0" applyFont="1" applyFill="1" applyBorder="1" applyAlignment="1">
      <alignment horizontal="right" vertical="center" wrapText="1" readingOrder="2"/>
    </xf>
    <xf numFmtId="0" fontId="11" fillId="3" borderId="6" xfId="0" applyFont="1" applyFill="1" applyBorder="1" applyAlignment="1">
      <alignment horizontal="right" vertical="center" wrapText="1" readingOrder="2"/>
    </xf>
    <xf numFmtId="0" fontId="11" fillId="3" borderId="7" xfId="0" applyFont="1" applyFill="1" applyBorder="1" applyAlignment="1">
      <alignment horizontal="right" vertical="center" wrapText="1" readingOrder="2"/>
    </xf>
    <xf numFmtId="0" fontId="11" fillId="0" borderId="5" xfId="0" applyFont="1" applyBorder="1" applyAlignment="1">
      <alignment horizontal="right" vertical="center" readingOrder="2"/>
    </xf>
    <xf numFmtId="0" fontId="11" fillId="0" borderId="6" xfId="0" applyFont="1" applyBorder="1" applyAlignment="1">
      <alignment horizontal="right" vertical="center" readingOrder="2"/>
    </xf>
    <xf numFmtId="0" fontId="11" fillId="0" borderId="7"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FD401-3587-4BFD-877B-9E44BAF863E1}">
  <dimension ref="A1:T19"/>
  <sheetViews>
    <sheetView rightToLeft="1" tabSelected="1" workbookViewId="0">
      <selection activeCell="B1" sqref="B1:T1"/>
    </sheetView>
  </sheetViews>
  <sheetFormatPr defaultColWidth="8.75" defaultRowHeight="14.25" x14ac:dyDescent="0.2"/>
  <cols>
    <col min="1" max="1" width="4.25" style="27" customWidth="1"/>
    <col min="2" max="2" width="23.25" style="21" customWidth="1"/>
    <col min="3" max="3" width="11.25" style="21" customWidth="1"/>
    <col min="4" max="4" width="15" style="21" customWidth="1"/>
    <col min="5" max="5" width="11.25" style="21" customWidth="1"/>
    <col min="6" max="6" width="8.75" style="21"/>
    <col min="7" max="7" width="14.875" style="21" customWidth="1"/>
    <col min="8" max="8" width="7.25" style="21" customWidth="1"/>
    <col min="9" max="9" width="13.625" style="21" customWidth="1"/>
    <col min="10" max="10" width="20.125" style="21" customWidth="1"/>
    <col min="11" max="11" width="17" style="21" customWidth="1"/>
    <col min="12" max="12" width="19.5" style="21" customWidth="1"/>
    <col min="13" max="13" width="14.25" style="28" customWidth="1"/>
    <col min="14" max="14" width="16.25" style="29" customWidth="1"/>
    <col min="15" max="15" width="13.875" style="21" customWidth="1"/>
    <col min="16" max="16" width="22.5" style="30" customWidth="1"/>
    <col min="17" max="17" width="12.75" style="30" customWidth="1"/>
    <col min="18" max="19" width="15" style="30" customWidth="1"/>
    <col min="20" max="20" width="10.875" style="31" customWidth="1"/>
    <col min="21" max="16384" width="8.75" style="21"/>
  </cols>
  <sheetData>
    <row r="1" spans="1:20" ht="15" x14ac:dyDescent="0.2">
      <c r="A1" s="58"/>
      <c r="B1" s="59" t="s">
        <v>24</v>
      </c>
      <c r="C1" s="60"/>
      <c r="D1" s="60"/>
      <c r="E1" s="60"/>
      <c r="F1" s="60"/>
      <c r="G1" s="60"/>
      <c r="H1" s="60"/>
      <c r="I1" s="60"/>
      <c r="J1" s="60"/>
      <c r="K1" s="60"/>
      <c r="L1" s="60"/>
      <c r="M1" s="60"/>
      <c r="N1" s="60"/>
      <c r="O1" s="60"/>
      <c r="P1" s="60"/>
      <c r="Q1" s="60"/>
      <c r="R1" s="60"/>
      <c r="S1" s="60"/>
      <c r="T1" s="61"/>
    </row>
    <row r="2" spans="1:20" ht="15" x14ac:dyDescent="0.2">
      <c r="A2" s="58"/>
      <c r="B2" s="62" t="s">
        <v>25</v>
      </c>
      <c r="C2" s="63"/>
      <c r="D2" s="63"/>
      <c r="E2" s="63"/>
      <c r="F2" s="63"/>
      <c r="G2" s="63"/>
      <c r="H2" s="63"/>
      <c r="I2" s="63"/>
      <c r="J2" s="63"/>
      <c r="K2" s="63"/>
      <c r="L2" s="63"/>
      <c r="M2" s="63"/>
      <c r="N2" s="63"/>
      <c r="O2" s="63"/>
      <c r="P2" s="63"/>
      <c r="Q2" s="63"/>
      <c r="R2" s="63"/>
      <c r="S2" s="63"/>
      <c r="T2" s="64"/>
    </row>
    <row r="3" spans="1:20" ht="15" x14ac:dyDescent="0.2">
      <c r="A3" s="58"/>
      <c r="B3" s="65" t="s">
        <v>0</v>
      </c>
      <c r="C3" s="66"/>
      <c r="D3" s="66"/>
      <c r="E3" s="66"/>
      <c r="F3" s="66"/>
      <c r="G3" s="66"/>
      <c r="H3" s="66"/>
      <c r="I3" s="66"/>
      <c r="J3" s="66"/>
      <c r="K3" s="66"/>
      <c r="L3" s="66"/>
      <c r="M3" s="66"/>
      <c r="N3" s="66"/>
      <c r="O3" s="66"/>
      <c r="P3" s="66"/>
      <c r="Q3" s="66"/>
      <c r="R3" s="66"/>
      <c r="S3" s="66"/>
      <c r="T3" s="67"/>
    </row>
    <row r="4" spans="1:20" ht="15" x14ac:dyDescent="0.2">
      <c r="A4" s="58"/>
      <c r="B4" s="65" t="s">
        <v>1</v>
      </c>
      <c r="C4" s="66"/>
      <c r="D4" s="66"/>
      <c r="E4" s="66"/>
      <c r="F4" s="66"/>
      <c r="G4" s="66"/>
      <c r="H4" s="66"/>
      <c r="I4" s="66"/>
      <c r="J4" s="66"/>
      <c r="K4" s="66"/>
      <c r="L4" s="66"/>
      <c r="M4" s="66"/>
      <c r="N4" s="66"/>
      <c r="O4" s="66"/>
      <c r="P4" s="66"/>
      <c r="Q4" s="66"/>
      <c r="R4" s="66"/>
      <c r="S4" s="66"/>
      <c r="T4" s="67"/>
    </row>
    <row r="5" spans="1:20" ht="15" x14ac:dyDescent="0.2">
      <c r="A5" s="58"/>
      <c r="B5" s="65"/>
      <c r="C5" s="66"/>
      <c r="D5" s="66"/>
      <c r="E5" s="66"/>
      <c r="F5" s="66"/>
      <c r="G5" s="66"/>
      <c r="H5" s="66"/>
      <c r="I5" s="66"/>
      <c r="J5" s="66"/>
      <c r="K5" s="66"/>
      <c r="L5" s="66"/>
      <c r="M5" s="66"/>
      <c r="N5" s="66"/>
      <c r="O5" s="66"/>
      <c r="P5" s="66"/>
      <c r="Q5" s="66"/>
      <c r="R5" s="66"/>
      <c r="S5" s="66"/>
      <c r="T5" s="67"/>
    </row>
    <row r="6" spans="1:20" s="26" customFormat="1" ht="60" x14ac:dyDescent="0.2">
      <c r="A6" s="58"/>
      <c r="B6" s="22" t="s">
        <v>2</v>
      </c>
      <c r="C6" s="22" t="s">
        <v>3</v>
      </c>
      <c r="D6" s="22" t="s">
        <v>4</v>
      </c>
      <c r="E6" s="22" t="s">
        <v>5</v>
      </c>
      <c r="F6" s="22" t="s">
        <v>6</v>
      </c>
      <c r="G6" s="22" t="s">
        <v>7</v>
      </c>
      <c r="H6" s="22" t="s">
        <v>8</v>
      </c>
      <c r="I6" s="22" t="s">
        <v>9</v>
      </c>
      <c r="J6" s="22" t="s">
        <v>10</v>
      </c>
      <c r="K6" s="22" t="s">
        <v>11</v>
      </c>
      <c r="L6" s="23" t="s">
        <v>12</v>
      </c>
      <c r="M6" s="24" t="s">
        <v>13</v>
      </c>
      <c r="N6" s="25" t="s">
        <v>14</v>
      </c>
      <c r="O6" s="22" t="s">
        <v>15</v>
      </c>
      <c r="P6" s="22" t="s">
        <v>16</v>
      </c>
      <c r="Q6" s="22" t="s">
        <v>17</v>
      </c>
      <c r="R6" s="22" t="s">
        <v>18</v>
      </c>
      <c r="S6" s="22" t="s">
        <v>19</v>
      </c>
      <c r="T6" s="22" t="s">
        <v>20</v>
      </c>
    </row>
    <row r="7" spans="1:20" customFormat="1" ht="15.75" x14ac:dyDescent="0.2">
      <c r="A7" s="50" t="s">
        <v>26</v>
      </c>
      <c r="B7" s="51"/>
      <c r="C7" s="51"/>
      <c r="D7" s="51"/>
      <c r="E7" s="51"/>
      <c r="F7" s="51"/>
      <c r="G7" s="51"/>
      <c r="H7" s="51"/>
      <c r="I7" s="51"/>
      <c r="J7" s="51"/>
      <c r="K7" s="51"/>
      <c r="L7" s="51"/>
      <c r="M7" s="51"/>
      <c r="N7" s="51"/>
      <c r="O7" s="51"/>
      <c r="P7" s="51"/>
      <c r="Q7" s="51"/>
      <c r="R7" s="51"/>
      <c r="S7" s="51"/>
      <c r="T7" s="52"/>
    </row>
    <row r="8" spans="1:20" customFormat="1" ht="51" x14ac:dyDescent="0.2">
      <c r="A8" s="53">
        <v>1</v>
      </c>
      <c r="B8" s="2" t="s">
        <v>27</v>
      </c>
      <c r="C8" s="2" t="s">
        <v>28</v>
      </c>
      <c r="D8" s="3">
        <v>161110750</v>
      </c>
      <c r="E8" s="4" t="s">
        <v>29</v>
      </c>
      <c r="F8" s="4" t="s">
        <v>30</v>
      </c>
      <c r="G8" s="5" t="s">
        <v>31</v>
      </c>
      <c r="H8" s="5" t="s">
        <v>22</v>
      </c>
      <c r="I8" s="7">
        <v>75</v>
      </c>
      <c r="J8" s="5" t="s">
        <v>32</v>
      </c>
      <c r="K8" s="5">
        <v>50</v>
      </c>
      <c r="L8" s="7">
        <v>60</v>
      </c>
      <c r="M8" s="8">
        <f>L8*K8</f>
        <v>3000</v>
      </c>
      <c r="N8" s="5">
        <f>M8*117/100</f>
        <v>3510</v>
      </c>
      <c r="O8" s="9" t="s">
        <v>33</v>
      </c>
      <c r="P8" s="9" t="s">
        <v>34</v>
      </c>
      <c r="Q8" s="10"/>
      <c r="R8" s="11">
        <f>N8*(100-Q8)/100</f>
        <v>3510</v>
      </c>
      <c r="S8" s="12" t="s">
        <v>23</v>
      </c>
      <c r="T8" s="1"/>
    </row>
    <row r="9" spans="1:20" customFormat="1" ht="27.75" customHeight="1" x14ac:dyDescent="0.2">
      <c r="A9" s="54"/>
      <c r="B9" s="55" t="s">
        <v>35</v>
      </c>
      <c r="C9" s="56"/>
      <c r="D9" s="56"/>
      <c r="E9" s="56"/>
      <c r="F9" s="56"/>
      <c r="G9" s="56"/>
      <c r="H9" s="56"/>
      <c r="I9" s="56"/>
      <c r="J9" s="56"/>
      <c r="K9" s="56"/>
      <c r="L9" s="56"/>
      <c r="M9" s="56"/>
      <c r="N9" s="56"/>
      <c r="O9" s="56"/>
      <c r="P9" s="56"/>
      <c r="Q9" s="56"/>
      <c r="R9" s="56"/>
      <c r="S9" s="56"/>
      <c r="T9" s="57"/>
    </row>
    <row r="10" spans="1:20" customFormat="1" ht="15.75" x14ac:dyDescent="0.2">
      <c r="A10" s="38" t="s">
        <v>36</v>
      </c>
      <c r="B10" s="38"/>
      <c r="C10" s="38"/>
      <c r="D10" s="38"/>
      <c r="E10" s="38"/>
      <c r="F10" s="38"/>
      <c r="G10" s="38"/>
      <c r="H10" s="38"/>
      <c r="I10" s="38"/>
      <c r="J10" s="38"/>
      <c r="K10" s="38"/>
      <c r="L10" s="38"/>
      <c r="M10" s="38"/>
      <c r="N10" s="38"/>
      <c r="O10" s="38"/>
      <c r="P10" s="38"/>
      <c r="Q10" s="38"/>
      <c r="R10" s="38"/>
      <c r="S10" s="38"/>
      <c r="T10" s="1"/>
    </row>
    <row r="11" spans="1:20" customFormat="1" ht="25.5" x14ac:dyDescent="0.2">
      <c r="A11" s="39">
        <v>2</v>
      </c>
      <c r="B11" s="40" t="s">
        <v>37</v>
      </c>
      <c r="C11" s="40" t="s">
        <v>38</v>
      </c>
      <c r="D11" s="42">
        <v>1746100750</v>
      </c>
      <c r="E11" s="44" t="s">
        <v>39</v>
      </c>
      <c r="F11" s="44" t="s">
        <v>40</v>
      </c>
      <c r="G11" s="5" t="s">
        <v>41</v>
      </c>
      <c r="H11" s="5" t="s">
        <v>22</v>
      </c>
      <c r="I11" s="6" t="s">
        <v>23</v>
      </c>
      <c r="J11" s="5" t="s">
        <v>42</v>
      </c>
      <c r="K11" s="5">
        <v>1500</v>
      </c>
      <c r="L11" s="7">
        <v>12</v>
      </c>
      <c r="M11" s="8">
        <f>L11*K11</f>
        <v>18000</v>
      </c>
      <c r="N11" s="5">
        <f>M11*117/100</f>
        <v>21060</v>
      </c>
      <c r="O11" s="46" t="s">
        <v>43</v>
      </c>
      <c r="P11" s="46" t="s">
        <v>44</v>
      </c>
      <c r="Q11" s="48"/>
      <c r="R11" s="32">
        <f>N11*(100-Q11)/100</f>
        <v>21060</v>
      </c>
      <c r="S11" s="34" t="s">
        <v>23</v>
      </c>
      <c r="T11" s="36"/>
    </row>
    <row r="12" spans="1:20" customFormat="1" x14ac:dyDescent="0.2">
      <c r="A12" s="39"/>
      <c r="B12" s="41"/>
      <c r="C12" s="41"/>
      <c r="D12" s="43"/>
      <c r="E12" s="45"/>
      <c r="F12" s="45"/>
      <c r="G12" s="13" t="s">
        <v>45</v>
      </c>
      <c r="H12" s="13" t="s">
        <v>22</v>
      </c>
      <c r="I12" s="14" t="s">
        <v>23</v>
      </c>
      <c r="J12" s="15" t="s">
        <v>42</v>
      </c>
      <c r="K12" s="18">
        <v>2625</v>
      </c>
      <c r="L12" s="16">
        <v>12</v>
      </c>
      <c r="M12" s="17">
        <f>L12*K12</f>
        <v>31500</v>
      </c>
      <c r="N12" s="18">
        <f>M12*117/100</f>
        <v>36855</v>
      </c>
      <c r="O12" s="47"/>
      <c r="P12" s="47"/>
      <c r="Q12" s="49"/>
      <c r="R12" s="33"/>
      <c r="S12" s="35"/>
      <c r="T12" s="36"/>
    </row>
    <row r="13" spans="1:20" customFormat="1" ht="25.5" x14ac:dyDescent="0.2">
      <c r="A13" s="39"/>
      <c r="B13" s="41"/>
      <c r="C13" s="41"/>
      <c r="D13" s="43"/>
      <c r="E13" s="45"/>
      <c r="F13" s="45"/>
      <c r="G13" s="19" t="s">
        <v>46</v>
      </c>
      <c r="H13" s="19" t="s">
        <v>22</v>
      </c>
      <c r="I13" s="16" t="s">
        <v>23</v>
      </c>
      <c r="J13" s="15" t="s">
        <v>42</v>
      </c>
      <c r="K13" s="18">
        <v>2550</v>
      </c>
      <c r="L13" s="16">
        <v>12</v>
      </c>
      <c r="M13" s="17">
        <f>L13*K13</f>
        <v>30600</v>
      </c>
      <c r="N13" s="18">
        <f>M13*117/100</f>
        <v>35802</v>
      </c>
      <c r="O13" s="47"/>
      <c r="P13" s="47"/>
      <c r="Q13" s="49"/>
      <c r="R13" s="33"/>
      <c r="S13" s="35"/>
      <c r="T13" s="36"/>
    </row>
    <row r="14" spans="1:20" customFormat="1" x14ac:dyDescent="0.2">
      <c r="A14" s="39"/>
      <c r="B14" s="37" t="s">
        <v>47</v>
      </c>
      <c r="C14" s="37"/>
      <c r="D14" s="37"/>
      <c r="E14" s="37"/>
      <c r="F14" s="37"/>
      <c r="G14" s="37"/>
      <c r="H14" s="37"/>
      <c r="I14" s="37"/>
      <c r="J14" s="37"/>
      <c r="K14" s="37"/>
      <c r="L14" s="37"/>
      <c r="M14" s="37"/>
      <c r="N14" s="37"/>
      <c r="O14" s="37"/>
      <c r="P14" s="37"/>
      <c r="Q14" s="37"/>
      <c r="R14" s="37"/>
      <c r="S14" s="37"/>
      <c r="T14" s="20"/>
    </row>
    <row r="15" spans="1:20" customFormat="1" ht="15.75" x14ac:dyDescent="0.2">
      <c r="A15" s="38" t="s">
        <v>48</v>
      </c>
      <c r="B15" s="38"/>
      <c r="C15" s="38"/>
      <c r="D15" s="38"/>
      <c r="E15" s="38"/>
      <c r="F15" s="38"/>
      <c r="G15" s="38"/>
      <c r="H15" s="38"/>
      <c r="I15" s="38"/>
      <c r="J15" s="38"/>
      <c r="K15" s="38"/>
      <c r="L15" s="38"/>
      <c r="M15" s="38"/>
      <c r="N15" s="38"/>
      <c r="O15" s="38"/>
      <c r="P15" s="38"/>
      <c r="Q15" s="38"/>
      <c r="R15" s="38"/>
      <c r="S15" s="38"/>
      <c r="T15" s="1"/>
    </row>
    <row r="16" spans="1:20" customFormat="1" x14ac:dyDescent="0.2">
      <c r="A16" s="39">
        <v>3</v>
      </c>
      <c r="B16" s="40" t="s">
        <v>49</v>
      </c>
      <c r="C16" s="40" t="s">
        <v>50</v>
      </c>
      <c r="D16" s="42" t="s">
        <v>23</v>
      </c>
      <c r="E16" s="44" t="s">
        <v>51</v>
      </c>
      <c r="F16" s="44" t="s">
        <v>21</v>
      </c>
      <c r="G16" s="6" t="s">
        <v>52</v>
      </c>
      <c r="H16" s="5" t="s">
        <v>22</v>
      </c>
      <c r="I16" s="6">
        <v>100</v>
      </c>
      <c r="J16" s="5" t="s">
        <v>53</v>
      </c>
      <c r="K16" s="5">
        <v>30000</v>
      </c>
      <c r="L16" s="7">
        <v>1</v>
      </c>
      <c r="M16" s="8">
        <f>L16*K16</f>
        <v>30000</v>
      </c>
      <c r="N16" s="5">
        <f>M16*117/100</f>
        <v>35100</v>
      </c>
      <c r="O16" s="46" t="s">
        <v>43</v>
      </c>
      <c r="P16" s="46" t="s">
        <v>54</v>
      </c>
      <c r="Q16" s="48"/>
      <c r="R16" s="32">
        <f>N16*(100-Q16)/100</f>
        <v>35100</v>
      </c>
      <c r="S16" s="34" t="s">
        <v>23</v>
      </c>
      <c r="T16" s="36"/>
    </row>
    <row r="17" spans="1:20" customFormat="1" ht="26.45" customHeight="1" x14ac:dyDescent="0.2">
      <c r="A17" s="39"/>
      <c r="B17" s="41"/>
      <c r="C17" s="41"/>
      <c r="D17" s="43"/>
      <c r="E17" s="45"/>
      <c r="F17" s="45"/>
      <c r="G17" s="19" t="s">
        <v>55</v>
      </c>
      <c r="H17" s="13" t="s">
        <v>22</v>
      </c>
      <c r="I17" s="14">
        <v>94</v>
      </c>
      <c r="J17" s="15" t="s">
        <v>53</v>
      </c>
      <c r="K17" s="18">
        <v>30000</v>
      </c>
      <c r="L17" s="16">
        <v>1</v>
      </c>
      <c r="M17" s="17">
        <f>L17*K17</f>
        <v>30000</v>
      </c>
      <c r="N17" s="18">
        <f>M17*117/100</f>
        <v>35100</v>
      </c>
      <c r="O17" s="47"/>
      <c r="P17" s="47"/>
      <c r="Q17" s="49"/>
      <c r="R17" s="33"/>
      <c r="S17" s="35"/>
      <c r="T17" s="36"/>
    </row>
    <row r="18" spans="1:20" customFormat="1" ht="26.45" customHeight="1" x14ac:dyDescent="0.2">
      <c r="A18" s="39"/>
      <c r="B18" s="41"/>
      <c r="C18" s="41"/>
      <c r="D18" s="43"/>
      <c r="E18" s="45"/>
      <c r="F18" s="45"/>
      <c r="G18" s="19" t="s">
        <v>56</v>
      </c>
      <c r="H18" s="19" t="s">
        <v>57</v>
      </c>
      <c r="I18" s="16">
        <v>72</v>
      </c>
      <c r="J18" s="15" t="s">
        <v>53</v>
      </c>
      <c r="K18" s="18">
        <v>50000</v>
      </c>
      <c r="L18" s="16">
        <v>1</v>
      </c>
      <c r="M18" s="17">
        <f>L18*K18</f>
        <v>50000</v>
      </c>
      <c r="N18" s="18">
        <f>M18*117/100</f>
        <v>58500</v>
      </c>
      <c r="O18" s="47"/>
      <c r="P18" s="47"/>
      <c r="Q18" s="49"/>
      <c r="R18" s="33"/>
      <c r="S18" s="35"/>
      <c r="T18" s="36"/>
    </row>
    <row r="19" spans="1:20" customFormat="1" x14ac:dyDescent="0.2">
      <c r="A19" s="39"/>
      <c r="B19" s="37" t="s">
        <v>58</v>
      </c>
      <c r="C19" s="37"/>
      <c r="D19" s="37"/>
      <c r="E19" s="37"/>
      <c r="F19" s="37"/>
      <c r="G19" s="37"/>
      <c r="H19" s="37"/>
      <c r="I19" s="37"/>
      <c r="J19" s="37"/>
      <c r="K19" s="37"/>
      <c r="L19" s="37"/>
      <c r="M19" s="37"/>
      <c r="N19" s="37"/>
      <c r="O19" s="37"/>
      <c r="P19" s="37"/>
      <c r="Q19" s="37"/>
      <c r="R19" s="37"/>
      <c r="S19" s="37"/>
      <c r="T19" s="20"/>
    </row>
  </sheetData>
  <mergeCells count="37">
    <mergeCell ref="A1:A6"/>
    <mergeCell ref="B1:T1"/>
    <mergeCell ref="B2:T2"/>
    <mergeCell ref="B3:T3"/>
    <mergeCell ref="B4:T4"/>
    <mergeCell ref="B5:T5"/>
    <mergeCell ref="A7:T7"/>
    <mergeCell ref="A8:A9"/>
    <mergeCell ref="B9:T9"/>
    <mergeCell ref="A10:S10"/>
    <mergeCell ref="A11:A14"/>
    <mergeCell ref="B14:S14"/>
    <mergeCell ref="B11:B13"/>
    <mergeCell ref="C11:C13"/>
    <mergeCell ref="D11:D13"/>
    <mergeCell ref="E11:E13"/>
    <mergeCell ref="F11:F13"/>
    <mergeCell ref="O11:O13"/>
    <mergeCell ref="P11:P13"/>
    <mergeCell ref="Q11:Q13"/>
    <mergeCell ref="R11:R13"/>
    <mergeCell ref="S11:S13"/>
    <mergeCell ref="T11:T13"/>
    <mergeCell ref="R16:R18"/>
    <mergeCell ref="S16:S18"/>
    <mergeCell ref="T16:T18"/>
    <mergeCell ref="B19:S19"/>
    <mergeCell ref="A15:S15"/>
    <mergeCell ref="A16:A19"/>
    <mergeCell ref="B16:B18"/>
    <mergeCell ref="C16:C18"/>
    <mergeCell ref="D16:D18"/>
    <mergeCell ref="E16:E18"/>
    <mergeCell ref="F16:F18"/>
    <mergeCell ref="O16:O18"/>
    <mergeCell ref="P16:P18"/>
    <mergeCell ref="Q16:Q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2023-03-22T07:04:51Z</dcterms:created>
  <dcterms:modified xsi:type="dcterms:W3CDTF">2023-03-26T13:11:21Z</dcterms:modified>
</cp:coreProperties>
</file>