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9FCE9890-AD3E-4861-BACF-A6C8BB4D8742}" xr6:coauthVersionLast="47" xr6:coauthVersionMax="47" xr10:uidLastSave="{00000000-0000-0000-0000-000000000000}"/>
  <bookViews>
    <workbookView xWindow="-120" yWindow="-120" windowWidth="29040" windowHeight="15840" xr2:uid="{83B50CA5-FA39-42DA-B56A-2920D261503F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N11" i="1" s="1"/>
  <c r="M10" i="1"/>
  <c r="N10" i="1" s="1"/>
  <c r="M9" i="1"/>
  <c r="N9" i="1" s="1"/>
  <c r="M8" i="1"/>
  <c r="N8" i="1" s="1"/>
  <c r="R8" i="1" s="1"/>
</calcChain>
</file>

<file path=xl/sharedStrings.xml><?xml version="1.0" encoding="utf-8"?>
<sst xmlns="http://schemas.openxmlformats.org/spreadsheetml/2006/main" count="45" uniqueCount="40">
  <si>
    <t>משתתפים: יובל בודניצקי - מנכ"ל העירייה, צחי בן אדרת- גזבר, צבי אפרת- ס/גזבר, עו"ד ענת סמסונוב -משפטית  ,רחלי רם -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</si>
  <si>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</si>
  <si>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</si>
  <si>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</si>
  <si>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</si>
  <si>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</si>
  <si>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</si>
  <si>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</si>
  <si>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</si>
  <si>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</si>
  <si>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</si>
  <si>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</si>
  <si>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</si>
  <si>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</si>
  <si>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</si>
  <si>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</si>
  <si>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</si>
  <si>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</si>
  <si>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</si>
  <si>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</si>
  <si>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</si>
  <si>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</si>
  <si>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</si>
  <si>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מס'- 2023-21.1</t>
  </si>
  <si>
    <t xml:space="preserve"> תמ"ל 1088 - אגרונום</t>
  </si>
  <si>
    <t>שמעון גיטליץ- מנהל אגף תשתיות  בינוי ופיתוח</t>
  </si>
  <si>
    <t>יעוץ אגרונומי</t>
  </si>
  <si>
    <t>הנדסה</t>
  </si>
  <si>
    <t>פתילת המדבר</t>
  </si>
  <si>
    <t>כן</t>
  </si>
  <si>
    <t>סכום לפרויקט</t>
  </si>
  <si>
    <t>אושרה ההצעה עם הציון המשוקלל הגבוה ביותר</t>
  </si>
  <si>
    <t>אושר פה אחד בסבב מיילים</t>
  </si>
  <si>
    <t>יורם וגשל</t>
  </si>
  <si>
    <t>עיר ויער</t>
  </si>
  <si>
    <t>ירוק 2000</t>
  </si>
  <si>
    <t xml:space="preserve">כן </t>
  </si>
  <si>
    <t xml:space="preserve">התקבלו ארבע הצעות  פתילת המדבר עם הציון המשוקלל הגבוה ביותר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</si>
  <si>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</si>
  <si>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פרוטוקול  ועדת התקשרויות הנדסה מס' 2023-21 סבב מיילים  תאריך:  3/5/2023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</si>
</sst>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9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5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3" fontId="7" fillId="4" borderId="1" xfId="0" applyNumberFormat="1" applyFont="1" applyFill="1" applyBorder="1" applyAlignment="1">
      <alignment horizontal="center" vertical="center" wrapText="1" readingOrder="2"/>
    </xf>
    <xf numFmtId="165" fontId="7" fillId="4" borderId="1" xfId="0" applyNumberFormat="1" applyFont="1" applyFill="1" applyBorder="1" applyAlignment="1">
      <alignment horizontal="center" vertical="center" wrapText="1" readingOrder="2"/>
    </xf>
    <xf numFmtId="0" fontId="8" fillId="4" borderId="1" xfId="3" applyNumberFormat="1" applyFont="1" applyFill="1" applyBorder="1" applyAlignment="1">
      <alignment horizontal="center" vertical="center" wrapText="1" readingOrder="2"/>
    </xf>
    <xf numFmtId="165" fontId="8" fillId="4" borderId="1" xfId="3" applyNumberFormat="1" applyFont="1" applyFill="1" applyBorder="1" applyAlignment="1">
      <alignment horizontal="center" vertical="center" wrapText="1" readingOrder="2"/>
    </xf>
    <xf numFmtId="0" fontId="9" fillId="0" borderId="1" xfId="3" applyFont="1" applyFill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165" fontId="7" fillId="0" borderId="1" xfId="0" applyNumberFormat="1" applyFont="1" applyBorder="1" applyAlignment="1">
      <alignment horizontal="center" vertical="center" wrapText="1" readingOrder="2"/>
    </xf>
    <xf numFmtId="165" fontId="7" fillId="0" borderId="1" xfId="0" applyNumberFormat="1" applyFont="1" applyBorder="1" applyAlignment="1">
      <alignment horizontal="center" vertical="center" wrapText="1"/>
    </xf>
    <xf numFmtId="0" fontId="6" fillId="6" borderId="1" xfId="2" applyNumberFormat="1" applyFont="1" applyFill="1" applyBorder="1" applyAlignment="1">
      <alignment horizontal="center" vertical="center" wrapText="1" readingOrder="2"/>
    </xf>
    <xf numFmtId="165" fontId="11" fillId="6" borderId="1" xfId="3" applyNumberFormat="1" applyFont="1" applyFill="1" applyBorder="1" applyAlignment="1">
      <alignment horizontal="center" vertical="center" wrapText="1" readingOrder="2"/>
    </xf>
    <xf numFmtId="165" fontId="6" fillId="6" borderId="1" xfId="0" applyNumberFormat="1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6" fillId="0" borderId="1" xfId="2" applyNumberFormat="1" applyFont="1" applyFill="1" applyBorder="1" applyAlignment="1">
      <alignment horizontal="center" vertical="center" wrapText="1" readingOrder="2"/>
    </xf>
    <xf numFmtId="165" fontId="11" fillId="0" borderId="1" xfId="3" applyNumberFormat="1" applyFont="1" applyFill="1" applyBorder="1" applyAlignment="1">
      <alignment horizontal="center" vertical="center" wrapText="1" readingOrder="2"/>
    </xf>
    <xf numFmtId="165" fontId="6" fillId="0" borderId="1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vertical="top"/>
    </xf>
    <xf numFmtId="0" fontId="0" fillId="0" borderId="0" xfId="0" applyAlignment="1">
      <alignment vertical="top" readingOrder="2"/>
    </xf>
    <xf numFmtId="164" fontId="0" fillId="0" borderId="0" xfId="0" applyNumberFormat="1" applyAlignment="1">
      <alignment vertical="top" readingOrder="2"/>
    </xf>
    <xf numFmtId="0" fontId="9" fillId="0" borderId="0" xfId="0" applyFont="1" applyAlignment="1">
      <alignment vertical="top" readingOrder="2"/>
    </xf>
    <xf numFmtId="0" fontId="9" fillId="0" borderId="0" xfId="0" applyFont="1" applyAlignment="1">
      <alignment vertical="top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9" fillId="0" borderId="0" xfId="0" applyFont="1" applyAlignment="1">
      <alignment readingOrder="2"/>
    </xf>
    <xf numFmtId="0" fontId="9" fillId="0" borderId="0" xfId="0" applyFont="1"/>
    <xf numFmtId="165" fontId="5" fillId="5" borderId="5" xfId="0" applyNumberFormat="1" applyFont="1" applyFill="1" applyBorder="1" applyAlignment="1">
      <alignment horizontal="center" vertical="center" wrapText="1" readingOrder="2"/>
    </xf>
    <xf numFmtId="165" fontId="5" fillId="5" borderId="6" xfId="0" applyNumberFormat="1" applyFont="1" applyFill="1" applyBorder="1" applyAlignment="1">
      <alignment horizontal="center" vertical="center" wrapText="1" readingOrder="2"/>
    </xf>
    <xf numFmtId="165" fontId="5" fillId="5" borderId="7" xfId="0" applyNumberFormat="1" applyFont="1" applyFill="1" applyBorder="1" applyAlignment="1">
      <alignment horizontal="center" vertical="center" wrapText="1" readingOrder="2"/>
    </xf>
    <xf numFmtId="14" fontId="10" fillId="0" borderId="5" xfId="0" applyNumberFormat="1" applyFont="1" applyBorder="1" applyAlignment="1">
      <alignment horizontal="center" vertical="center" wrapText="1" readingOrder="2"/>
    </xf>
    <xf numFmtId="14" fontId="10" fillId="0" borderId="6" xfId="0" applyNumberFormat="1" applyFont="1" applyBorder="1" applyAlignment="1">
      <alignment horizontal="center" vertical="center" wrapText="1" readingOrder="2"/>
    </xf>
    <xf numFmtId="14" fontId="10" fillId="0" borderId="7" xfId="0" applyNumberFormat="1" applyFont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right" vertical="top"/>
    </xf>
    <xf numFmtId="49" fontId="5" fillId="0" borderId="2" xfId="0" applyNumberFormat="1" applyFont="1" applyBorder="1" applyAlignment="1">
      <alignment horizontal="center" vertical="center" readingOrder="2"/>
    </xf>
    <xf numFmtId="49" fontId="5" fillId="0" borderId="3" xfId="0" applyNumberFormat="1" applyFont="1" applyBorder="1" applyAlignment="1">
      <alignment horizontal="center" vertical="center" readingOrder="2"/>
    </xf>
    <xf numFmtId="49" fontId="5" fillId="0" borderId="4" xfId="0" applyNumberFormat="1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5" xfId="1" applyNumberFormat="1" applyFont="1" applyFill="1" applyBorder="1" applyAlignment="1">
      <alignment horizontal="center" vertical="center" wrapText="1" readingOrder="2"/>
    </xf>
    <xf numFmtId="0" fontId="6" fillId="0" borderId="6" xfId="1" applyNumberFormat="1" applyFont="1" applyFill="1" applyBorder="1" applyAlignment="1">
      <alignment horizontal="center" vertical="center" wrapText="1" readingOrder="2"/>
    </xf>
    <xf numFmtId="0" fontId="6" fillId="0" borderId="7" xfId="1" applyNumberFormat="1" applyFont="1" applyFill="1" applyBorder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3" fontId="6" fillId="0" borderId="6" xfId="0" applyNumberFormat="1" applyFont="1" applyBorder="1" applyAlignment="1">
      <alignment horizontal="center" vertical="center" wrapText="1" readingOrder="2"/>
    </xf>
    <xf numFmtId="3" fontId="6" fillId="0" borderId="7" xfId="0" applyNumberFormat="1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readingOrder="2"/>
    </xf>
    <xf numFmtId="0" fontId="9" fillId="0" borderId="6" xfId="0" applyFont="1" applyBorder="1" applyAlignment="1">
      <alignment horizontal="center" readingOrder="2"/>
    </xf>
    <xf numFmtId="0" fontId="9" fillId="0" borderId="7" xfId="0" applyFont="1" applyBorder="1" applyAlignment="1">
      <alignment horizontal="center" readingOrder="2"/>
    </xf>
    <xf numFmtId="0" fontId="0" fillId="0" borderId="1" xfId="0" applyBorder="1" applyAlignment="1">
      <alignment horizont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4">
    <cellStyle name="Comma" xfId="1" builtinId="3"/>
    <cellStyle name="Normal" xfId="0" builtinId="0"/>
    <cellStyle name="Percent" xfId="2" builtinId="5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CED0-E073-4F94-A09F-26CFEF290377}">
  <dimension ref="A1:T13"/>
  <sheetViews>
    <sheetView rightToLeft="1" tabSelected="1" workbookViewId="0">
      <selection activeCell="B1" sqref="B1:T1"/>
    </sheetView>
  </sheetViews>
  <sheetFormatPr defaultColWidth="8.75" defaultRowHeight="15" x14ac:dyDescent="0.2"/>
  <cols>
    <col min="1" max="1" width="4.25" customWidth="1"/>
    <col min="2" max="2" width="27.625" customWidth="1"/>
    <col min="3" max="3" width="16" customWidth="1"/>
    <col min="4" max="4" width="19.25" customWidth="1"/>
    <col min="5" max="5" width="11.25" customWidth="1"/>
    <col min="7" max="7" width="11" customWidth="1"/>
    <col min="8" max="8" width="11.5" customWidth="1"/>
    <col min="9" max="9" width="7.75" customWidth="1"/>
    <col min="10" max="10" width="16.375" customWidth="1"/>
    <col min="11" max="11" width="19.625" customWidth="1"/>
    <col min="12" max="12" width="17.625" customWidth="1"/>
    <col min="13" max="13" width="14.25" style="27" customWidth="1"/>
    <col min="14" max="14" width="13.625" style="28" bestFit="1" customWidth="1"/>
    <col min="15" max="15" width="13.875" customWidth="1"/>
    <col min="16" max="16" width="22.5" style="29" customWidth="1"/>
    <col min="17" max="17" width="12.75" style="29" customWidth="1"/>
    <col min="18" max="19" width="15" style="29" customWidth="1"/>
    <col min="20" max="20" width="10.875" style="30" customWidth="1"/>
  </cols>
  <sheetData>
    <row r="1" spans="1:20" ht="20.25" x14ac:dyDescent="0.2">
      <c r="A1" s="60"/>
      <c r="B1" s="61" t="s">
        <v>39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14.25" x14ac:dyDescent="0.2">
      <c r="A2" s="60"/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15.75" x14ac:dyDescent="0.2">
      <c r="A3" s="60"/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4.25" x14ac:dyDescent="0.2">
      <c r="A4" s="60"/>
      <c r="B4" s="64" t="s">
        <v>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ht="14.25" x14ac:dyDescent="0.2">
      <c r="A5" s="60"/>
      <c r="B5" s="64" t="s">
        <v>3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s="6" customFormat="1" ht="63" x14ac:dyDescent="0.2">
      <c r="A6" s="60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2" t="s">
        <v>14</v>
      </c>
      <c r="M6" s="3" t="s">
        <v>15</v>
      </c>
      <c r="N6" s="4" t="s">
        <v>16</v>
      </c>
      <c r="O6" s="1" t="s">
        <v>17</v>
      </c>
      <c r="P6" s="1" t="s">
        <v>18</v>
      </c>
      <c r="Q6" s="1" t="s">
        <v>19</v>
      </c>
      <c r="R6" s="5" t="s">
        <v>20</v>
      </c>
      <c r="S6" s="5" t="s">
        <v>21</v>
      </c>
      <c r="T6" s="1" t="s">
        <v>22</v>
      </c>
    </row>
    <row r="7" spans="1:20" ht="15.75" x14ac:dyDescent="0.2">
      <c r="A7" s="41" t="s">
        <v>23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3"/>
    </row>
    <row r="8" spans="1:20" ht="30" x14ac:dyDescent="0.2">
      <c r="A8" s="44">
        <v>1</v>
      </c>
      <c r="B8" s="45" t="s">
        <v>24</v>
      </c>
      <c r="C8" s="45" t="s">
        <v>25</v>
      </c>
      <c r="D8" s="48"/>
      <c r="E8" s="51" t="s">
        <v>26</v>
      </c>
      <c r="F8" s="51" t="s">
        <v>27</v>
      </c>
      <c r="G8" s="7" t="s">
        <v>28</v>
      </c>
      <c r="H8" s="7" t="s">
        <v>29</v>
      </c>
      <c r="I8" s="7">
        <v>100</v>
      </c>
      <c r="J8" s="8" t="s">
        <v>30</v>
      </c>
      <c r="K8" s="8">
        <v>22350</v>
      </c>
      <c r="L8" s="9">
        <v>1</v>
      </c>
      <c r="M8" s="10">
        <f>L8*K8</f>
        <v>22350</v>
      </c>
      <c r="N8" s="10">
        <f>M8*117/100</f>
        <v>26149.5</v>
      </c>
      <c r="O8" s="54" t="s">
        <v>31</v>
      </c>
      <c r="P8" s="54" t="s">
        <v>32</v>
      </c>
      <c r="Q8" s="57"/>
      <c r="R8" s="31">
        <f>N8</f>
        <v>26149.5</v>
      </c>
      <c r="S8" s="34">
        <v>45049</v>
      </c>
      <c r="T8" s="37"/>
    </row>
    <row r="9" spans="1:20" x14ac:dyDescent="0.2">
      <c r="A9" s="44"/>
      <c r="B9" s="46"/>
      <c r="C9" s="46"/>
      <c r="D9" s="49"/>
      <c r="E9" s="52"/>
      <c r="F9" s="52"/>
      <c r="G9" s="11" t="s">
        <v>33</v>
      </c>
      <c r="H9" s="12" t="s">
        <v>29</v>
      </c>
      <c r="I9" s="12">
        <v>100</v>
      </c>
      <c r="J9" s="13" t="s">
        <v>30</v>
      </c>
      <c r="K9" s="14">
        <v>22500</v>
      </c>
      <c r="L9" s="15">
        <v>1</v>
      </c>
      <c r="M9" s="16">
        <f>L9*K9</f>
        <v>22500</v>
      </c>
      <c r="N9" s="17">
        <f>M9*117/100</f>
        <v>26325</v>
      </c>
      <c r="O9" s="55"/>
      <c r="P9" s="55"/>
      <c r="Q9" s="58"/>
      <c r="R9" s="32"/>
      <c r="S9" s="35"/>
      <c r="T9" s="38"/>
    </row>
    <row r="10" spans="1:20" x14ac:dyDescent="0.2">
      <c r="A10" s="44"/>
      <c r="B10" s="46"/>
      <c r="C10" s="46"/>
      <c r="D10" s="49"/>
      <c r="E10" s="52"/>
      <c r="F10" s="52"/>
      <c r="G10" s="18" t="s">
        <v>34</v>
      </c>
      <c r="H10" s="12" t="s">
        <v>29</v>
      </c>
      <c r="I10" s="12">
        <v>55</v>
      </c>
      <c r="J10" s="13" t="s">
        <v>30</v>
      </c>
      <c r="K10" s="14">
        <v>64000</v>
      </c>
      <c r="L10" s="19">
        <v>1</v>
      </c>
      <c r="M10" s="20">
        <f>L10*K10</f>
        <v>64000</v>
      </c>
      <c r="N10" s="21">
        <f>M10*117/100</f>
        <v>74880</v>
      </c>
      <c r="O10" s="55"/>
      <c r="P10" s="55"/>
      <c r="Q10" s="58"/>
      <c r="R10" s="32"/>
      <c r="S10" s="35"/>
      <c r="T10" s="38"/>
    </row>
    <row r="11" spans="1:20" x14ac:dyDescent="0.2">
      <c r="A11" s="44"/>
      <c r="B11" s="47"/>
      <c r="C11" s="47"/>
      <c r="D11" s="50"/>
      <c r="E11" s="53"/>
      <c r="F11" s="53"/>
      <c r="G11" s="18" t="s">
        <v>35</v>
      </c>
      <c r="H11" s="12" t="s">
        <v>36</v>
      </c>
      <c r="I11" s="12">
        <v>75</v>
      </c>
      <c r="J11" s="13" t="s">
        <v>30</v>
      </c>
      <c r="K11" s="14">
        <v>35000</v>
      </c>
      <c r="L11" s="19">
        <v>1</v>
      </c>
      <c r="M11" s="20">
        <f>L11*K11</f>
        <v>35000</v>
      </c>
      <c r="N11" s="21">
        <f>M11*117/100</f>
        <v>40950</v>
      </c>
      <c r="O11" s="56"/>
      <c r="P11" s="56"/>
      <c r="Q11" s="59"/>
      <c r="R11" s="33"/>
      <c r="S11" s="36"/>
      <c r="T11" s="39"/>
    </row>
    <row r="12" spans="1:20" ht="15" customHeight="1" x14ac:dyDescent="0.2">
      <c r="B12" s="40" t="s">
        <v>37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</row>
    <row r="13" spans="1:20" s="22" customFormat="1" x14ac:dyDescent="0.2">
      <c r="C13" s="22" t="s">
        <v>38</v>
      </c>
      <c r="M13" s="23"/>
      <c r="N13" s="24"/>
      <c r="P13" s="25"/>
      <c r="Q13" s="25"/>
      <c r="R13" s="25"/>
      <c r="S13" s="25"/>
      <c r="T13" s="26"/>
    </row>
  </sheetData>
  <mergeCells count="20">
    <mergeCell ref="A1:A6"/>
    <mergeCell ref="B1:T1"/>
    <mergeCell ref="B2:T2"/>
    <mergeCell ref="B3:T3"/>
    <mergeCell ref="B4:T4"/>
    <mergeCell ref="B5:T5"/>
    <mergeCell ref="R8:R11"/>
    <mergeCell ref="S8:S11"/>
    <mergeCell ref="T8:T11"/>
    <mergeCell ref="B12:T12"/>
    <mergeCell ref="A7:T7"/>
    <mergeCell ref="A8:A11"/>
    <mergeCell ref="B8:B11"/>
    <mergeCell ref="C8:C11"/>
    <mergeCell ref="D8:D11"/>
    <mergeCell ref="E8:E11"/>
    <mergeCell ref="F8:F11"/>
    <mergeCell ref="O8:O11"/>
    <mergeCell ref="P8:P11"/>
    <mergeCell ref="Q8:Q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2023-06-27T12:03:16Z</dcterms:created>
  <dcterms:modified xsi:type="dcterms:W3CDTF">2023-06-28T06:25:12Z</dcterms:modified>
</cp:coreProperties>
</file>