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D:\אתר 2023\ועדת התקשרויות 2023\"/>
    </mc:Choice>
  </mc:AlternateContent>
  <xr:revisionPtr revIDLastSave="0" documentId="8_{A6B9D812-B2BE-4446-8E31-4C4E04F324EF}" xr6:coauthVersionLast="47" xr6:coauthVersionMax="47" xr10:uidLastSave="{00000000-0000-0000-0000-000000000000}"/>
  <bookViews>
    <workbookView xWindow="-120" yWindow="-120" windowWidth="29040" windowHeight="15840" xr2:uid="{83B50CA5-FA39-42DA-B56A-2920D261503F}"/>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 i="1" l="1"/>
  <c r="M14" i="1"/>
  <c r="M13" i="1"/>
  <c r="N13" i="1" s="1"/>
  <c r="M12" i="1"/>
  <c r="N12" i="1" s="1"/>
  <c r="N11" i="1"/>
  <c r="M11" i="1"/>
  <c r="M8" i="1"/>
  <c r="N8" i="1" s="1"/>
</calcChain>
</file>

<file path=xl/sharedStrings.xml><?xml version="1.0" encoding="utf-8"?>
<sst xmlns="http://schemas.openxmlformats.org/spreadsheetml/2006/main" count="56" uniqueCount="46">
  <si>
    <t>משתתפים: יובל בודניצקי - מנכ"ל העירייה, צחי בן אדרת- גזבר, צבי אפרת- ס/גזבר, עו"ד ענת סמסונוב -משפטית  ,רחלי רם - רכזת הוועדה, מהנדסת העיר- עליזה זיידלר גרנות, מנהלים רלוונטים</t>
  </si>
  <si>
    <t xml:space="preserve">הערות:  </t>
  </si>
  <si>
    <t>1. כל הנושאים אושרו ע"י היועמ"ש כפטורים ממכרז לפי תקנה 3(8) לתקנות העיריות (מכרזים) תשמ"ח- 1987</t>
  </si>
  <si>
    <t>2. בכל הנושאים הוועדה סבורה שאין עדיפות למכרז פומבי</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</si>
  <si>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</si>
  <si>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</si>
  <si>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</si>
  <si>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</si>
  <si>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</si>
  <si>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</si>
  <si>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</si>
  <si>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</si>
  <si>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</si>
  <si>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</si>
  <si>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</si>
  <si>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</si>
  <si>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</si>
  <si>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</si>
  <si>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</si>
  <si>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</si>
  <si>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</si>
  <si>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תאריך בקשה</t>
  </si>
  <si>
    <t>סטטוס טיפול</t>
  </si>
  <si>
    <t>הנדסה</t>
  </si>
  <si>
    <t>כן</t>
  </si>
  <si>
    <t>סכום לפרויקט</t>
  </si>
  <si>
    <t>אושרה ההצעה עם הציון המשוקלל הגבוה ביותר</t>
  </si>
  <si>
    <t>אושר פה אחד בסבב מיילים</t>
  </si>
  <si>
    <t>הרינו מאשרים כי כל הנושאים מועלים מאושרים כפטורים ממכרז לפי תקנה 3(8) לתקנות העיריות (מכרזים) תשמ"ח-1987 וכי הועדה סבורה כי אין להם עדיפות למכרז פומבי</t>
  </si>
  <si>
    <t>פרוטוקול ועדת התקשרויות הנדסה מס' 2023-22 סבב מיילים  תאריך:  8/5/2023</t>
  </si>
  <si>
    <t>החלטה מס'- 2023-22.1</t>
  </si>
  <si>
    <t>הגדלת התקשרויות מס' 1 להשלמת תכנון תנועתי ועדכון רמזור בצומת מרומזר בן יהודה- הגליל</t>
  </si>
  <si>
    <t>נדיה בוגון</t>
  </si>
  <si>
    <t>יעוץ תנועה</t>
  </si>
  <si>
    <t xml:space="preserve">רונן שכנר </t>
  </si>
  <si>
    <t>סכום קבוע</t>
  </si>
  <si>
    <t>אושרה ההצעה להגדלה לפי סעיף 3.21 לנוהל התקשרויות</t>
  </si>
  <si>
    <t>לקראת הסיום תכנון שביל אופניים הגליל ודיווח חשבונות למשרד התחבורה התגלה פער בצומת מרומזר הגליל- בן יהודה שהוא מתפקד כנקודת חיבור בין שני שבילים- בן יהודה ושביל שבתכנון הגליל. נדרשת השלמת התכנון כדי להשלים מערכת שבילי אופניים המשכים ורציפה.תכנון יתקיים על בסיס הרשאת משרד התחבורה תקפה לתכנון שביל אופניים הגליל.</t>
  </si>
  <si>
    <t>החלטה מס'- 2023-22.2</t>
  </si>
  <si>
    <t>תכנון תנועה ורמזור אהרונוביץ סוקולוב</t>
  </si>
  <si>
    <t xml:space="preserve">נדיה בוגון </t>
  </si>
  <si>
    <t>אמאב</t>
  </si>
  <si>
    <t>אמי מתום</t>
  </si>
  <si>
    <t>רונן שכנר</t>
  </si>
  <si>
    <t>לוי שטרק</t>
  </si>
  <si>
    <t>פרויקט לעדכון זמני רמזור וגל ירוק הקיים כולל עדכון גאומטריה.בהמשך לבדיקה הצעות מחיר טרום הכנת חוזה התגלה טעות בשיוויון ההצעות מחיר. ליועץ הנבחר בדיון בוועדה לא נכללו כל העבודות הנדרשות. לאחר פניה נוספת ליועצים אחרים ובחינה הצעות מחיר מומלץ לאשר את אמאב הצעה עם הציון המשוקלל הגבוה ביותר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</si>
</sst>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quot;₪&quot;\ #,##0.00"/>
  </numFmts>
  <fonts count="12"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0"/>
      <name val="Arial"/>
      <family val="2"/>
    </font>
    <font>
      <sz val="12"/>
      <name val="Arial"/>
      <family val="2"/>
    </font>
    <font>
      <sz val="10"/>
      <name val="Arial"/>
      <family val="2"/>
      <charset val="177"/>
      <scheme val="minor"/>
    </font>
    <font>
      <sz val="12"/>
      <name val="Arial"/>
      <family val="2"/>
      <scheme val="minor"/>
    </font>
    <font>
      <sz val="10"/>
      <color theme="1"/>
      <name val="Arial"/>
      <family val="2"/>
      <scheme val="minor"/>
    </font>
    <font>
      <sz val="9"/>
      <name val="Arial"/>
      <family val="2"/>
      <charset val="177"/>
      <scheme val="minor"/>
    </font>
  </fonts>
  <fills count="7">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cellStyleXfs>
  <cellXfs count="69">
    <xf numFmtId="0" fontId="0" fillId="0" borderId="0" xfId="0"/>
    <xf numFmtId="0" fontId="5" fillId="0" borderId="1" xfId="0" applyFont="1" applyBorder="1" applyAlignment="1">
      <alignment horizontal="center" vertical="center" wrapText="1" readingOrder="2"/>
    </xf>
    <xf numFmtId="164" fontId="5" fillId="0" borderId="1" xfId="0" applyNumberFormat="1" applyFont="1" applyBorder="1" applyAlignment="1">
      <alignment horizontal="center" vertical="center" wrapText="1" readingOrder="2"/>
    </xf>
    <xf numFmtId="164" fontId="5" fillId="0" borderId="1" xfId="0" applyNumberFormat="1" applyFont="1" applyBorder="1" applyAlignment="1">
      <alignment vertical="center" wrapText="1" readingOrder="2"/>
    </xf>
    <xf numFmtId="164" fontId="5" fillId="0" borderId="1" xfId="0" applyNumberFormat="1" applyFont="1" applyBorder="1" applyAlignment="1">
      <alignment horizontal="right" vertical="center" wrapText="1" readingOrder="2"/>
    </xf>
    <xf numFmtId="0" fontId="4" fillId="0" borderId="1" xfId="0" applyFont="1" applyBorder="1" applyAlignment="1">
      <alignment horizontal="center" vertical="center" wrapText="1" readingOrder="2"/>
    </xf>
    <xf numFmtId="0" fontId="0" fillId="0" borderId="0" xfId="0" applyAlignment="1">
      <alignment wrapText="1"/>
    </xf>
    <xf numFmtId="0" fontId="5" fillId="0" borderId="1" xfId="0" applyFont="1" applyBorder="1" applyAlignment="1">
      <alignment horizontal="center" vertical="center" readingOrder="2"/>
    </xf>
    <xf numFmtId="3" fontId="7" fillId="4" borderId="1" xfId="0" applyNumberFormat="1" applyFont="1" applyFill="1" applyBorder="1" applyAlignment="1">
      <alignment horizontal="center" vertical="center" wrapText="1" readingOrder="2"/>
    </xf>
    <xf numFmtId="165" fontId="7" fillId="4" borderId="1" xfId="0" applyNumberFormat="1" applyFont="1" applyFill="1" applyBorder="1" applyAlignment="1">
      <alignment horizontal="center" vertical="center" wrapText="1" readingOrder="2"/>
    </xf>
    <xf numFmtId="0" fontId="8" fillId="4" borderId="1" xfId="3" applyNumberFormat="1" applyFont="1" applyFill="1" applyBorder="1" applyAlignment="1">
      <alignment horizontal="center" vertical="center" wrapText="1" readingOrder="2"/>
    </xf>
    <xf numFmtId="165" fontId="8" fillId="4" borderId="1" xfId="3" applyNumberFormat="1" applyFont="1" applyFill="1" applyBorder="1" applyAlignment="1">
      <alignment horizontal="center" vertical="center" wrapText="1" readingOrder="2"/>
    </xf>
    <xf numFmtId="0" fontId="4" fillId="0" borderId="5" xfId="0" applyFont="1" applyBorder="1" applyAlignment="1">
      <alignment horizontal="center" vertical="center" wrapText="1" readingOrder="2"/>
    </xf>
    <xf numFmtId="165" fontId="5" fillId="5" borderId="5" xfId="0" applyNumberFormat="1" applyFont="1" applyFill="1" applyBorder="1" applyAlignment="1">
      <alignment horizontal="center" vertical="center" wrapText="1" readingOrder="2"/>
    </xf>
    <xf numFmtId="14" fontId="10" fillId="0" borderId="5" xfId="0" applyNumberFormat="1" applyFont="1" applyBorder="1" applyAlignment="1">
      <alignment horizontal="center" vertical="center" wrapText="1" readingOrder="2"/>
    </xf>
    <xf numFmtId="0" fontId="0" fillId="0" borderId="5" xfId="0" applyBorder="1" applyAlignment="1">
      <alignment horizontal="center"/>
    </xf>
    <xf numFmtId="3" fontId="7" fillId="0" borderId="1" xfId="0" applyNumberFormat="1" applyFont="1" applyBorder="1" applyAlignment="1">
      <alignment horizontal="center" vertical="center" wrapText="1" readingOrder="2"/>
    </xf>
    <xf numFmtId="165" fontId="7" fillId="0" borderId="1" xfId="0" applyNumberFormat="1" applyFont="1" applyBorder="1" applyAlignment="1">
      <alignment horizontal="center" vertical="center" wrapText="1" readingOrder="2"/>
    </xf>
    <xf numFmtId="165" fontId="7" fillId="0" borderId="1" xfId="0" applyNumberFormat="1" applyFont="1" applyBorder="1" applyAlignment="1">
      <alignment horizontal="center" vertical="center" wrapText="1"/>
    </xf>
    <xf numFmtId="0" fontId="6" fillId="6" borderId="1" xfId="2" applyNumberFormat="1" applyFont="1" applyFill="1" applyBorder="1" applyAlignment="1">
      <alignment horizontal="center" vertical="center" wrapText="1" readingOrder="2"/>
    </xf>
    <xf numFmtId="165" fontId="11" fillId="6" borderId="1" xfId="3" applyNumberFormat="1" applyFont="1" applyFill="1" applyBorder="1" applyAlignment="1">
      <alignment horizontal="center" vertical="center" wrapText="1" readingOrder="2"/>
    </xf>
    <xf numFmtId="165" fontId="6" fillId="6" borderId="1" xfId="0" applyNumberFormat="1" applyFont="1" applyFill="1" applyBorder="1" applyAlignment="1">
      <alignment horizontal="center" vertical="center" wrapText="1" readingOrder="2"/>
    </xf>
    <xf numFmtId="0" fontId="7" fillId="0" borderId="1" xfId="0" applyFont="1" applyBorder="1" applyAlignment="1">
      <alignment horizontal="center" vertical="center" wrapText="1" readingOrder="2"/>
    </xf>
    <xf numFmtId="0" fontId="6" fillId="0" borderId="1" xfId="2" applyNumberFormat="1" applyFont="1" applyFill="1" applyBorder="1" applyAlignment="1">
      <alignment horizontal="center" vertical="center" wrapText="1" readingOrder="2"/>
    </xf>
    <xf numFmtId="165" fontId="11" fillId="0" borderId="1" xfId="3" applyNumberFormat="1" applyFont="1" applyFill="1" applyBorder="1" applyAlignment="1">
      <alignment horizontal="center" vertical="center" wrapText="1" readingOrder="2"/>
    </xf>
    <xf numFmtId="165" fontId="6" fillId="0" borderId="1" xfId="0" applyNumberFormat="1" applyFont="1" applyBorder="1" applyAlignment="1">
      <alignment horizontal="center" vertical="center" wrapText="1" readingOrder="2"/>
    </xf>
    <xf numFmtId="0" fontId="0" fillId="0" borderId="0" xfId="0" applyAlignment="1">
      <alignment vertical="top"/>
    </xf>
    <xf numFmtId="0" fontId="9" fillId="0" borderId="0" xfId="0" applyFont="1" applyAlignment="1">
      <alignment vertical="top"/>
    </xf>
    <xf numFmtId="0" fontId="0" fillId="0" borderId="0" xfId="0" applyAlignment="1">
      <alignment readingOrder="2"/>
    </xf>
    <xf numFmtId="164" fontId="0" fillId="0" borderId="0" xfId="0" applyNumberFormat="1" applyAlignment="1">
      <alignment readingOrder="2"/>
    </xf>
    <xf numFmtId="0" fontId="9" fillId="0" borderId="0" xfId="0" applyFont="1" applyAlignment="1">
      <alignment readingOrder="2"/>
    </xf>
    <xf numFmtId="0" fontId="9" fillId="0" borderId="0" xfId="0" applyFont="1"/>
    <xf numFmtId="0" fontId="6" fillId="0" borderId="1" xfId="0" applyFont="1" applyBorder="1" applyAlignment="1">
      <alignment horizontal="center" vertical="center" wrapText="1" readingOrder="2"/>
    </xf>
    <xf numFmtId="0" fontId="6" fillId="0" borderId="1" xfId="1" applyNumberFormat="1" applyFont="1" applyFill="1" applyBorder="1" applyAlignment="1">
      <alignment horizontal="center" vertical="center" wrapText="1" readingOrder="2"/>
    </xf>
    <xf numFmtId="3" fontId="6" fillId="0" borderId="1" xfId="0" applyNumberFormat="1" applyFont="1" applyBorder="1" applyAlignment="1">
      <alignment horizontal="center" vertical="center" wrapText="1" readingOrder="2"/>
    </xf>
    <xf numFmtId="14" fontId="9" fillId="0" borderId="5" xfId="0" applyNumberFormat="1" applyFont="1" applyBorder="1" applyAlignment="1">
      <alignment horizontal="center" vertical="top" readingOrder="2"/>
    </xf>
    <xf numFmtId="0" fontId="0" fillId="0" borderId="0" xfId="0" applyAlignment="1">
      <alignment horizontal="right" vertical="top" wrapText="1"/>
    </xf>
    <xf numFmtId="14" fontId="10" fillId="0" borderId="5" xfId="0" applyNumberFormat="1" applyFont="1" applyBorder="1" applyAlignment="1">
      <alignment horizontal="center" vertical="center" wrapText="1" readingOrder="2"/>
    </xf>
    <xf numFmtId="14" fontId="10" fillId="0" borderId="6" xfId="0" applyNumberFormat="1" applyFont="1" applyBorder="1" applyAlignment="1">
      <alignment horizontal="center" vertical="center" wrapText="1" readingOrder="2"/>
    </xf>
    <xf numFmtId="14" fontId="10" fillId="0" borderId="7" xfId="0" applyNumberFormat="1" applyFont="1" applyBorder="1" applyAlignment="1">
      <alignment horizontal="center" vertical="center" wrapText="1" readingOrder="2"/>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2" xfId="0" applyBorder="1" applyAlignment="1">
      <alignment horizontal="right" vertical="top" wrapText="1"/>
    </xf>
    <xf numFmtId="0" fontId="0" fillId="0" borderId="3" xfId="0" applyBorder="1" applyAlignment="1">
      <alignment horizontal="right" vertical="top" wrapText="1"/>
    </xf>
    <xf numFmtId="0" fontId="0" fillId="0" borderId="4" xfId="0" applyBorder="1" applyAlignment="1">
      <alignment horizontal="right" vertical="top" wrapText="1"/>
    </xf>
    <xf numFmtId="0" fontId="0" fillId="0" borderId="0" xfId="0" applyAlignment="1">
      <alignment horizontal="right" vertical="top"/>
    </xf>
    <xf numFmtId="3" fontId="6" fillId="0" borderId="1" xfId="0" applyNumberFormat="1" applyFont="1" applyBorder="1" applyAlignment="1">
      <alignment horizontal="center" vertical="center" wrapText="1" readingOrder="2"/>
    </xf>
    <xf numFmtId="0" fontId="4" fillId="0" borderId="5" xfId="0" applyFont="1" applyBorder="1" applyAlignment="1">
      <alignment horizontal="center" vertical="center" wrapText="1" readingOrder="2"/>
    </xf>
    <xf numFmtId="0" fontId="4" fillId="0" borderId="6" xfId="0" applyFont="1" applyBorder="1" applyAlignment="1">
      <alignment horizontal="center" vertical="center" wrapText="1" readingOrder="2"/>
    </xf>
    <xf numFmtId="0" fontId="4" fillId="0" borderId="7" xfId="0" applyFont="1" applyBorder="1" applyAlignment="1">
      <alignment horizontal="center" vertical="center" wrapText="1" readingOrder="2"/>
    </xf>
    <xf numFmtId="14" fontId="9" fillId="0" borderId="5" xfId="0" applyNumberFormat="1" applyFont="1" applyBorder="1" applyAlignment="1">
      <alignment horizontal="center" vertical="top" readingOrder="2"/>
    </xf>
    <xf numFmtId="0" fontId="9" fillId="0" borderId="6" xfId="0" applyFont="1" applyBorder="1" applyAlignment="1">
      <alignment horizontal="center" vertical="top" readingOrder="2"/>
    </xf>
    <xf numFmtId="0" fontId="9" fillId="0" borderId="7" xfId="0" applyFont="1" applyBorder="1" applyAlignment="1">
      <alignment horizontal="center" vertical="top" readingOrder="2"/>
    </xf>
    <xf numFmtId="165" fontId="5" fillId="5" borderId="5" xfId="0" applyNumberFormat="1" applyFont="1" applyFill="1" applyBorder="1" applyAlignment="1">
      <alignment horizontal="center" vertical="center" wrapText="1" readingOrder="2"/>
    </xf>
    <xf numFmtId="165" fontId="5" fillId="5" borderId="6" xfId="0" applyNumberFormat="1" applyFont="1" applyFill="1" applyBorder="1" applyAlignment="1">
      <alignment horizontal="center" vertical="center" wrapText="1" readingOrder="2"/>
    </xf>
    <xf numFmtId="165" fontId="5" fillId="5" borderId="7" xfId="0" applyNumberFormat="1" applyFont="1" applyFill="1" applyBorder="1" applyAlignment="1">
      <alignment horizontal="center" vertical="center" wrapText="1" readingOrder="2"/>
    </xf>
    <xf numFmtId="0" fontId="0" fillId="0" borderId="3" xfId="0" applyBorder="1" applyAlignment="1">
      <alignment horizontal="right" vertical="top"/>
    </xf>
    <xf numFmtId="49" fontId="5" fillId="0" borderId="2" xfId="0" applyNumberFormat="1" applyFont="1" applyBorder="1" applyAlignment="1">
      <alignment horizontal="center" vertical="center" readingOrder="2"/>
    </xf>
    <xf numFmtId="49" fontId="5" fillId="0" borderId="3" xfId="0" applyNumberFormat="1" applyFont="1" applyBorder="1" applyAlignment="1">
      <alignment horizontal="center" vertical="center" readingOrder="2"/>
    </xf>
    <xf numFmtId="49" fontId="5" fillId="0" borderId="4" xfId="0" applyNumberFormat="1" applyFont="1" applyBorder="1" applyAlignment="1">
      <alignment horizontal="center" vertical="center" readingOrder="2"/>
    </xf>
    <xf numFmtId="0" fontId="5" fillId="0" borderId="1" xfId="0" applyFont="1" applyBorder="1" applyAlignment="1">
      <alignment horizontal="center" vertical="center" readingOrder="2"/>
    </xf>
    <xf numFmtId="0" fontId="6" fillId="0" borderId="1" xfId="0" applyFont="1" applyBorder="1" applyAlignment="1">
      <alignment horizontal="center" vertical="center" wrapText="1" readingOrder="2"/>
    </xf>
    <xf numFmtId="0" fontId="6" fillId="0" borderId="1" xfId="1" applyNumberFormat="1" applyFont="1" applyFill="1" applyBorder="1" applyAlignment="1">
      <alignment horizontal="center" vertical="center" wrapText="1" readingOrder="2"/>
    </xf>
    <xf numFmtId="0" fontId="0" fillId="0" borderId="1" xfId="0" applyBorder="1" applyAlignment="1">
      <alignment horizontal="center" readingOrder="2"/>
    </xf>
    <xf numFmtId="0" fontId="3" fillId="3" borderId="1" xfId="0" applyFont="1" applyFill="1" applyBorder="1" applyAlignment="1">
      <alignment horizontal="center" vertical="center" readingOrder="2"/>
    </xf>
    <xf numFmtId="0" fontId="4" fillId="3" borderId="1" xfId="0" applyFont="1" applyFill="1" applyBorder="1" applyAlignment="1">
      <alignment horizontal="right" vertical="center" wrapText="1" readingOrder="2"/>
    </xf>
    <xf numFmtId="0" fontId="5" fillId="0" borderId="1" xfId="0" applyFont="1" applyBorder="1" applyAlignment="1">
      <alignment horizontal="right" vertical="center" readingOrder="2"/>
    </xf>
    <xf numFmtId="0" fontId="4" fillId="0" borderId="1" xfId="0" applyFont="1" applyBorder="1" applyAlignment="1">
      <alignment horizontal="right" vertical="center" readingOrder="2"/>
    </xf>
  </cellXfs>
  <cellStyles count="4">
    <cellStyle name="Comma" xfId="1" builtinId="3"/>
    <cellStyle name="Normal" xfId="0" builtinId="0"/>
    <cellStyle name="Percent" xfId="2" builtinId="5"/>
    <cellStyle name="רע" xfId="3"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7CED0-E073-4F94-A09F-26CFEF290377}">
  <dimension ref="A1:T18"/>
  <sheetViews>
    <sheetView rightToLeft="1" tabSelected="1" topLeftCell="B1" zoomScale="90" zoomScaleNormal="90" workbookViewId="0">
      <selection activeCell="B1" sqref="B1:T1"/>
    </sheetView>
  </sheetViews>
  <sheetFormatPr defaultColWidth="8.75" defaultRowHeight="15" x14ac:dyDescent="0.2"/>
  <cols>
    <col min="1" max="1" width="4.25" customWidth="1"/>
    <col min="2" max="2" width="27.625" customWidth="1"/>
    <col min="3" max="3" width="16" customWidth="1"/>
    <col min="4" max="4" width="19.25" customWidth="1"/>
    <col min="5" max="5" width="11.25" customWidth="1"/>
    <col min="7" max="7" width="11" customWidth="1"/>
    <col min="8" max="8" width="11.5" customWidth="1"/>
    <col min="9" max="9" width="7.75" customWidth="1"/>
    <col min="10" max="10" width="16.375" customWidth="1"/>
    <col min="11" max="11" width="19.625" customWidth="1"/>
    <col min="12" max="12" width="17.625" customWidth="1"/>
    <col min="13" max="13" width="14.25" style="28" customWidth="1"/>
    <col min="14" max="14" width="13.625" style="29" bestFit="1" customWidth="1"/>
    <col min="15" max="15" width="13.875" customWidth="1"/>
    <col min="16" max="16" width="22.5" style="30" customWidth="1"/>
    <col min="17" max="17" width="12.75" style="30" customWidth="1"/>
    <col min="18" max="19" width="15" style="30" customWidth="1"/>
    <col min="20" max="20" width="10.875" style="31" customWidth="1"/>
  </cols>
  <sheetData>
    <row r="1" spans="1:20" ht="20.25" x14ac:dyDescent="0.2">
      <c r="A1" s="64"/>
      <c r="B1" s="65" t="s">
        <v>29</v>
      </c>
      <c r="C1" s="65"/>
      <c r="D1" s="65"/>
      <c r="E1" s="65"/>
      <c r="F1" s="65"/>
      <c r="G1" s="65"/>
      <c r="H1" s="65"/>
      <c r="I1" s="65"/>
      <c r="J1" s="65"/>
      <c r="K1" s="65"/>
      <c r="L1" s="65"/>
      <c r="M1" s="65"/>
      <c r="N1" s="65"/>
      <c r="O1" s="65"/>
      <c r="P1" s="65"/>
      <c r="Q1" s="65"/>
      <c r="R1" s="65"/>
      <c r="S1" s="65"/>
      <c r="T1" s="65"/>
    </row>
    <row r="2" spans="1:20" ht="14.25" x14ac:dyDescent="0.2">
      <c r="A2" s="64"/>
      <c r="B2" s="66" t="s">
        <v>0</v>
      </c>
      <c r="C2" s="66"/>
      <c r="D2" s="66"/>
      <c r="E2" s="66"/>
      <c r="F2" s="66"/>
      <c r="G2" s="66"/>
      <c r="H2" s="66"/>
      <c r="I2" s="66"/>
      <c r="J2" s="66"/>
      <c r="K2" s="66"/>
      <c r="L2" s="66"/>
      <c r="M2" s="66"/>
      <c r="N2" s="66"/>
      <c r="O2" s="66"/>
      <c r="P2" s="66"/>
      <c r="Q2" s="66"/>
      <c r="R2" s="66"/>
      <c r="S2" s="66"/>
      <c r="T2" s="66"/>
    </row>
    <row r="3" spans="1:20" ht="15.75" x14ac:dyDescent="0.2">
      <c r="A3" s="64"/>
      <c r="B3" s="67" t="s">
        <v>1</v>
      </c>
      <c r="C3" s="67"/>
      <c r="D3" s="67"/>
      <c r="E3" s="67"/>
      <c r="F3" s="67"/>
      <c r="G3" s="67"/>
      <c r="H3" s="67"/>
      <c r="I3" s="67"/>
      <c r="J3" s="67"/>
      <c r="K3" s="67"/>
      <c r="L3" s="67"/>
      <c r="M3" s="67"/>
      <c r="N3" s="67"/>
      <c r="O3" s="67"/>
      <c r="P3" s="67"/>
      <c r="Q3" s="67"/>
      <c r="R3" s="67"/>
      <c r="S3" s="67"/>
      <c r="T3" s="67"/>
    </row>
    <row r="4" spans="1:20" ht="14.25" x14ac:dyDescent="0.2">
      <c r="A4" s="64"/>
      <c r="B4" s="68" t="s">
        <v>2</v>
      </c>
      <c r="C4" s="68"/>
      <c r="D4" s="68"/>
      <c r="E4" s="68"/>
      <c r="F4" s="68"/>
      <c r="G4" s="68"/>
      <c r="H4" s="68"/>
      <c r="I4" s="68"/>
      <c r="J4" s="68"/>
      <c r="K4" s="68"/>
      <c r="L4" s="68"/>
      <c r="M4" s="68"/>
      <c r="N4" s="68"/>
      <c r="O4" s="68"/>
      <c r="P4" s="68"/>
      <c r="Q4" s="68"/>
      <c r="R4" s="68"/>
      <c r="S4" s="68"/>
      <c r="T4" s="68"/>
    </row>
    <row r="5" spans="1:20" ht="14.25" x14ac:dyDescent="0.2">
      <c r="A5" s="64"/>
      <c r="B5" s="68" t="s">
        <v>3</v>
      </c>
      <c r="C5" s="68"/>
      <c r="D5" s="68"/>
      <c r="E5" s="68"/>
      <c r="F5" s="68"/>
      <c r="G5" s="68"/>
      <c r="H5" s="68"/>
      <c r="I5" s="68"/>
      <c r="J5" s="68"/>
      <c r="K5" s="68"/>
      <c r="L5" s="68"/>
      <c r="M5" s="68"/>
      <c r="N5" s="68"/>
      <c r="O5" s="68"/>
      <c r="P5" s="68"/>
      <c r="Q5" s="68"/>
      <c r="R5" s="68"/>
      <c r="S5" s="68"/>
      <c r="T5" s="68"/>
    </row>
    <row r="6" spans="1:20" s="6" customFormat="1" ht="63" x14ac:dyDescent="0.2">
      <c r="A6" s="64"/>
      <c r="B6" s="1" t="s">
        <v>4</v>
      </c>
      <c r="C6" s="1" t="s">
        <v>5</v>
      </c>
      <c r="D6" s="1" t="s">
        <v>6</v>
      </c>
      <c r="E6" s="1" t="s">
        <v>7</v>
      </c>
      <c r="F6" s="1" t="s">
        <v>8</v>
      </c>
      <c r="G6" s="1" t="s">
        <v>9</v>
      </c>
      <c r="H6" s="1" t="s">
        <v>10</v>
      </c>
      <c r="I6" s="1" t="s">
        <v>11</v>
      </c>
      <c r="J6" s="1" t="s">
        <v>12</v>
      </c>
      <c r="K6" s="1" t="s">
        <v>13</v>
      </c>
      <c r="L6" s="2" t="s">
        <v>14</v>
      </c>
      <c r="M6" s="3" t="s">
        <v>15</v>
      </c>
      <c r="N6" s="4" t="s">
        <v>16</v>
      </c>
      <c r="O6" s="1" t="s">
        <v>17</v>
      </c>
      <c r="P6" s="1" t="s">
        <v>18</v>
      </c>
      <c r="Q6" s="1" t="s">
        <v>19</v>
      </c>
      <c r="R6" s="5" t="s">
        <v>20</v>
      </c>
      <c r="S6" s="5" t="s">
        <v>21</v>
      </c>
      <c r="T6" s="1" t="s">
        <v>22</v>
      </c>
    </row>
    <row r="7" spans="1:20" ht="15.75" x14ac:dyDescent="0.2">
      <c r="A7" s="58" t="s">
        <v>30</v>
      </c>
      <c r="B7" s="59"/>
      <c r="C7" s="59"/>
      <c r="D7" s="59"/>
      <c r="E7" s="59"/>
      <c r="F7" s="59"/>
      <c r="G7" s="59"/>
      <c r="H7" s="59"/>
      <c r="I7" s="59"/>
      <c r="J7" s="59"/>
      <c r="K7" s="59"/>
      <c r="L7" s="59"/>
      <c r="M7" s="59"/>
      <c r="N7" s="59"/>
      <c r="O7" s="59"/>
      <c r="P7" s="59"/>
      <c r="Q7" s="59"/>
      <c r="R7" s="59"/>
      <c r="S7" s="59"/>
      <c r="T7" s="60"/>
    </row>
    <row r="8" spans="1:20" ht="51" x14ac:dyDescent="0.2">
      <c r="A8" s="7">
        <v>1</v>
      </c>
      <c r="B8" s="32" t="s">
        <v>31</v>
      </c>
      <c r="C8" s="32" t="s">
        <v>32</v>
      </c>
      <c r="D8" s="33">
        <v>25006</v>
      </c>
      <c r="E8" s="34" t="s">
        <v>33</v>
      </c>
      <c r="F8" s="34" t="s">
        <v>23</v>
      </c>
      <c r="G8" s="8" t="s">
        <v>34</v>
      </c>
      <c r="H8" s="8" t="s">
        <v>24</v>
      </c>
      <c r="I8" s="8">
        <v>100</v>
      </c>
      <c r="J8" s="9" t="s">
        <v>35</v>
      </c>
      <c r="K8" s="9">
        <v>87929</v>
      </c>
      <c r="L8" s="10">
        <v>1</v>
      </c>
      <c r="M8" s="11">
        <f>L8*K8</f>
        <v>87929</v>
      </c>
      <c r="N8" s="11">
        <f>M8*117/100</f>
        <v>102876.93</v>
      </c>
      <c r="O8" s="12" t="s">
        <v>36</v>
      </c>
      <c r="P8" s="12" t="s">
        <v>27</v>
      </c>
      <c r="Q8" s="35">
        <v>45050</v>
      </c>
      <c r="R8" s="13">
        <v>102876.93</v>
      </c>
      <c r="S8" s="14"/>
      <c r="T8" s="15"/>
    </row>
    <row r="9" spans="1:20" s="26" customFormat="1" ht="14.25" x14ac:dyDescent="0.2">
      <c r="B9" s="57" t="s">
        <v>37</v>
      </c>
      <c r="C9" s="57"/>
      <c r="D9" s="57"/>
      <c r="E9" s="57"/>
      <c r="F9" s="57"/>
      <c r="G9" s="57"/>
      <c r="H9" s="57"/>
      <c r="I9" s="57"/>
      <c r="J9" s="57"/>
      <c r="K9" s="57"/>
      <c r="L9" s="57"/>
      <c r="M9" s="57"/>
      <c r="N9" s="57"/>
      <c r="O9" s="57"/>
      <c r="P9" s="57"/>
      <c r="Q9" s="57"/>
      <c r="R9" s="57"/>
      <c r="S9" s="57"/>
      <c r="T9" s="57"/>
    </row>
    <row r="10" spans="1:20" ht="15.75" x14ac:dyDescent="0.2">
      <c r="A10" s="58" t="s">
        <v>38</v>
      </c>
      <c r="B10" s="59"/>
      <c r="C10" s="59"/>
      <c r="D10" s="59"/>
      <c r="E10" s="59"/>
      <c r="F10" s="59"/>
      <c r="G10" s="59"/>
      <c r="H10" s="59"/>
      <c r="I10" s="59"/>
      <c r="J10" s="59"/>
      <c r="K10" s="59"/>
      <c r="L10" s="59"/>
      <c r="M10" s="59"/>
      <c r="N10" s="59"/>
      <c r="O10" s="59"/>
      <c r="P10" s="59"/>
      <c r="Q10" s="59"/>
      <c r="R10" s="59"/>
      <c r="S10" s="59"/>
      <c r="T10" s="60"/>
    </row>
    <row r="11" spans="1:20" x14ac:dyDescent="0.2">
      <c r="A11" s="61">
        <v>2</v>
      </c>
      <c r="B11" s="62" t="s">
        <v>39</v>
      </c>
      <c r="C11" s="62" t="s">
        <v>40</v>
      </c>
      <c r="D11" s="63">
        <v>23012</v>
      </c>
      <c r="E11" s="47" t="s">
        <v>33</v>
      </c>
      <c r="F11" s="47" t="s">
        <v>23</v>
      </c>
      <c r="G11" s="8" t="s">
        <v>41</v>
      </c>
      <c r="H11" s="8" t="s">
        <v>24</v>
      </c>
      <c r="I11" s="8">
        <v>100</v>
      </c>
      <c r="J11" s="9" t="s">
        <v>25</v>
      </c>
      <c r="K11" s="9">
        <v>57019.66</v>
      </c>
      <c r="L11" s="10">
        <v>1</v>
      </c>
      <c r="M11" s="11">
        <f>L11*K11</f>
        <v>57019.66</v>
      </c>
      <c r="N11" s="11">
        <f>M11</f>
        <v>57019.66</v>
      </c>
      <c r="O11" s="48" t="s">
        <v>26</v>
      </c>
      <c r="P11" s="48" t="s">
        <v>27</v>
      </c>
      <c r="Q11" s="51">
        <v>45050</v>
      </c>
      <c r="R11" s="54">
        <v>57019.66</v>
      </c>
      <c r="S11" s="37"/>
      <c r="T11" s="40"/>
    </row>
    <row r="12" spans="1:20" x14ac:dyDescent="0.2">
      <c r="A12" s="61"/>
      <c r="B12" s="62"/>
      <c r="C12" s="62"/>
      <c r="D12" s="63"/>
      <c r="E12" s="47"/>
      <c r="F12" s="47"/>
      <c r="G12" s="22" t="s">
        <v>42</v>
      </c>
      <c r="H12" s="16" t="s">
        <v>24</v>
      </c>
      <c r="I12" s="16">
        <v>81</v>
      </c>
      <c r="J12" s="17" t="s">
        <v>25</v>
      </c>
      <c r="K12" s="18">
        <v>78000</v>
      </c>
      <c r="L12" s="19">
        <v>1</v>
      </c>
      <c r="M12" s="20">
        <f>L12*K12</f>
        <v>78000</v>
      </c>
      <c r="N12" s="21">
        <f>M12*117/100</f>
        <v>91260</v>
      </c>
      <c r="O12" s="49"/>
      <c r="P12" s="49"/>
      <c r="Q12" s="52"/>
      <c r="R12" s="55"/>
      <c r="S12" s="38"/>
      <c r="T12" s="41"/>
    </row>
    <row r="13" spans="1:20" x14ac:dyDescent="0.2">
      <c r="A13" s="61"/>
      <c r="B13" s="62"/>
      <c r="C13" s="62"/>
      <c r="D13" s="63"/>
      <c r="E13" s="47"/>
      <c r="F13" s="47"/>
      <c r="G13" s="22" t="s">
        <v>43</v>
      </c>
      <c r="H13" s="16" t="s">
        <v>24</v>
      </c>
      <c r="I13" s="16">
        <v>80</v>
      </c>
      <c r="J13" s="17" t="s">
        <v>25</v>
      </c>
      <c r="K13" s="18">
        <v>80184</v>
      </c>
      <c r="L13" s="23">
        <v>1</v>
      </c>
      <c r="M13" s="24">
        <f>L13*K13</f>
        <v>80184</v>
      </c>
      <c r="N13" s="25">
        <f>M13*117/100</f>
        <v>93815.28</v>
      </c>
      <c r="O13" s="49"/>
      <c r="P13" s="49"/>
      <c r="Q13" s="52"/>
      <c r="R13" s="55"/>
      <c r="S13" s="38"/>
      <c r="T13" s="41"/>
    </row>
    <row r="14" spans="1:20" x14ac:dyDescent="0.2">
      <c r="A14" s="61"/>
      <c r="B14" s="62"/>
      <c r="C14" s="62"/>
      <c r="D14" s="63"/>
      <c r="E14" s="47"/>
      <c r="F14" s="47"/>
      <c r="G14" s="22" t="s">
        <v>44</v>
      </c>
      <c r="H14" s="16" t="s">
        <v>24</v>
      </c>
      <c r="I14" s="16">
        <v>77</v>
      </c>
      <c r="J14" s="17" t="s">
        <v>25</v>
      </c>
      <c r="K14" s="18">
        <v>84205</v>
      </c>
      <c r="L14" s="23">
        <v>1</v>
      </c>
      <c r="M14" s="24">
        <f>L14*K14</f>
        <v>84205</v>
      </c>
      <c r="N14" s="25">
        <f>M14*117/100</f>
        <v>98519.85</v>
      </c>
      <c r="O14" s="50"/>
      <c r="P14" s="50"/>
      <c r="Q14" s="53"/>
      <c r="R14" s="56"/>
      <c r="S14" s="39"/>
      <c r="T14" s="42"/>
    </row>
    <row r="15" spans="1:20" s="26" customFormat="1" ht="14.25" x14ac:dyDescent="0.2">
      <c r="A15" s="43" t="s">
        <v>45</v>
      </c>
      <c r="B15" s="44"/>
      <c r="C15" s="44"/>
      <c r="D15" s="44"/>
      <c r="E15" s="44"/>
      <c r="F15" s="44"/>
      <c r="G15" s="44"/>
      <c r="H15" s="44"/>
      <c r="I15" s="44"/>
      <c r="J15" s="44"/>
      <c r="K15" s="44"/>
      <c r="L15" s="44"/>
      <c r="M15" s="44"/>
      <c r="N15" s="44"/>
      <c r="O15" s="44"/>
      <c r="P15" s="44"/>
      <c r="Q15" s="44"/>
      <c r="R15" s="44"/>
      <c r="S15" s="44"/>
      <c r="T15" s="45"/>
    </row>
    <row r="16" spans="1:20" s="26" customFormat="1" ht="14.25" x14ac:dyDescent="0.2">
      <c r="A16" s="36"/>
      <c r="B16" s="36"/>
      <c r="C16" s="36"/>
      <c r="D16" s="36"/>
      <c r="E16" s="36"/>
      <c r="F16" s="36"/>
      <c r="G16" s="36"/>
      <c r="H16" s="36"/>
      <c r="I16" s="36"/>
      <c r="J16" s="36"/>
      <c r="K16" s="36"/>
      <c r="L16" s="36"/>
      <c r="M16" s="36"/>
      <c r="N16" s="36"/>
      <c r="O16" s="36"/>
      <c r="P16" s="36"/>
      <c r="Q16" s="36"/>
      <c r="R16" s="36"/>
      <c r="S16" s="36"/>
      <c r="T16" s="36"/>
    </row>
    <row r="18" spans="2:20" s="26" customFormat="1" x14ac:dyDescent="0.2">
      <c r="B18" s="46" t="s">
        <v>28</v>
      </c>
      <c r="C18" s="46"/>
      <c r="D18" s="46"/>
      <c r="E18" s="46"/>
      <c r="F18" s="46"/>
      <c r="G18" s="46"/>
      <c r="H18" s="46"/>
      <c r="I18" s="46"/>
      <c r="J18" s="46"/>
      <c r="K18" s="46"/>
      <c r="L18" s="46"/>
      <c r="M18" s="46"/>
      <c r="N18" s="46"/>
      <c r="O18" s="46"/>
      <c r="P18" s="46"/>
      <c r="Q18" s="46"/>
      <c r="R18" s="46"/>
      <c r="S18" s="46"/>
      <c r="T18" s="27"/>
    </row>
  </sheetData>
  <mergeCells count="23">
    <mergeCell ref="A7:T7"/>
    <mergeCell ref="A1:A6"/>
    <mergeCell ref="B1:T1"/>
    <mergeCell ref="B2:T2"/>
    <mergeCell ref="B3:T3"/>
    <mergeCell ref="B4:T4"/>
    <mergeCell ref="B5:T5"/>
    <mergeCell ref="B9:T9"/>
    <mergeCell ref="A10:T10"/>
    <mergeCell ref="A11:A14"/>
    <mergeCell ref="B11:B14"/>
    <mergeCell ref="C11:C14"/>
    <mergeCell ref="D11:D14"/>
    <mergeCell ref="S11:S14"/>
    <mergeCell ref="T11:T14"/>
    <mergeCell ref="A15:T15"/>
    <mergeCell ref="B18:S18"/>
    <mergeCell ref="E11:E14"/>
    <mergeCell ref="F11:F14"/>
    <mergeCell ref="O11:O14"/>
    <mergeCell ref="P11:P14"/>
    <mergeCell ref="Q11:Q14"/>
    <mergeCell ref="R11:R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ksuser</cp:lastModifiedBy>
  <dcterms:created xsi:type="dcterms:W3CDTF">2023-06-27T12:03:16Z</dcterms:created>
  <dcterms:modified xsi:type="dcterms:W3CDTF">2023-06-28T06:27:14Z</dcterms:modified>
</cp:coreProperties>
</file>