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E40E3778-98DF-4FE8-AA4F-9742C004283C}" xr6:coauthVersionLast="47" xr6:coauthVersionMax="47" xr10:uidLastSave="{00000000-0000-0000-0000-000000000000}"/>
  <bookViews>
    <workbookView xWindow="-120" yWindow="-120" windowWidth="29040" windowHeight="15840" xr2:uid="{CF58EBFA-1050-4046-9F7C-B00B5FBD32C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l="1"/>
  <c r="R11" i="1" s="1"/>
  <c r="M11" i="1"/>
  <c r="M8" i="1"/>
  <c r="N8" i="1" s="1"/>
  <c r="R8" i="1" s="1"/>
</calcChain>
</file>

<file path=xl/sharedStrings.xml><?xml version="1.0" encoding="utf-8"?>
<sst xmlns="http://schemas.openxmlformats.org/spreadsheetml/2006/main" count="43" uniqueCount="42">
  <si>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</si>
  <si>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</si>
  <si>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</si>
  <si>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</si>
  <si>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</si>
  <si>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</si>
  <si>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</si>
  <si>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</si>
  <si>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</si>
  <si>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</si>
  <si>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</si>
  <si>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</si>
  <si>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</si>
  <si>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</si>
  <si>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</si>
  <si>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</si>
  <si>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</si>
  <si>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</si>
  <si>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</si>
  <si>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</si>
  <si>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</si>
  <si>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</si>
  <si>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סכום שעתי</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</si>
  <si>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</si>
  <si>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</si>
  <si>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 יובל בודניצקי - מנכ"ל העירייה, צבי אפרת- ס/גזבר, עו"ד ענת סמסונוב - לשכה משפטית, שרון גמזו שורר- ס. יועמ"ש,רחלי רם - רכזת הוועדה, מהנדסת העיר- עליזה זיידלר גרנות, מנהלים רלוונטים</t>
  </si>
  <si>
    <t>הנדסה</t>
  </si>
  <si>
    <t>כן</t>
  </si>
  <si>
    <t>הגדלה-היערכות עירונית לשינויי אקלים</t>
  </si>
  <si>
    <t>שלומית קיטרו, מנהלת מח. קיימות והיערכות עירונית לשינויי אקלים</t>
  </si>
  <si>
    <t>יעוץ סביבתי</t>
  </si>
  <si>
    <t>קיימות וחדשנות</t>
  </si>
  <si>
    <t>יובל כרם גילה</t>
  </si>
  <si>
    <t>פרוטוקול סבב מיילים  ועדת התקשרויות מס' 2023-28     תאריך :  18.6.23</t>
  </si>
  <si>
    <t>החלטה מס'  2023-28.1.</t>
  </si>
  <si>
    <t>מדובר בהמשך ליווי וייעוץ מקצועי להטמעת תוכנית היערכות עירונית לשינויי אקלים: שנת יישום שנייה. 
זהו המשך לקול קורא המאיץ לכתיבת תוכנית היערכות לשינויי אקלים (בו "זכינו" בליווי של יובל ללא עלות). עם הוצאת התוכנית ויישומה, יש צורך בהגדלה לשנה נוספת. יובל אושר בועדת התקשרויות מספר 2022-09-4 - מתאריך 08.05.2022</t>
  </si>
  <si>
    <t>החלטה מס'  2023-28.2</t>
  </si>
  <si>
    <t>הגדלה-שירותי עבודה קהילתית לקידום פרויקט פינוי בינוי יוספטל</t>
  </si>
  <si>
    <t>איציק בן יצחק</t>
  </si>
  <si>
    <t>יעוץ חברתי</t>
  </si>
  <si>
    <t>מדיה לינק אנשים בע"מ</t>
  </si>
  <si>
    <t xml:space="preserve">בקשה להארכת התקשרויות עם יועצת שנבחרה בועדה מס' 2022-09.21 בהתאם להליך קול קורא שבוצע ולאופציות הארכה בהסכם (332/22) לעוד שתי תקופות של שנה בכל פעם.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</si>
</sst>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2"/>
      <name val="Arial"/>
      <family val="2"/>
    </font>
    <font>
      <sz val="11"/>
      <color theme="1"/>
      <name val="Arial"/>
      <family val="2"/>
      <scheme val="minor"/>
    </font>
    <font>
      <b/>
      <sz val="11"/>
      <name val="Arial"/>
      <family val="2"/>
    </font>
    <font>
      <sz val="10"/>
      <name val="Arial"/>
      <family val="2"/>
    </font>
    <font>
      <sz val="11"/>
      <name val="Arial"/>
      <family val="2"/>
    </font>
    <font>
      <sz val="1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0" xfId="0" applyFont="1" applyAlignment="1">
      <alignment wrapText="1"/>
    </xf>
    <xf numFmtId="165" fontId="9" fillId="4" borderId="1" xfId="2" applyNumberFormat="1" applyFont="1" applyFill="1" applyBorder="1" applyAlignment="1">
      <alignment horizontal="center" vertical="top" wrapText="1" readingOrder="2"/>
    </xf>
    <xf numFmtId="1" fontId="9" fillId="4" borderId="1" xfId="2" applyNumberFormat="1" applyFont="1" applyFill="1" applyBorder="1" applyAlignment="1">
      <alignment horizontal="center" vertical="top" wrapText="1" readingOrder="2"/>
    </xf>
    <xf numFmtId="1" fontId="8" fillId="4" borderId="1" xfId="0" applyNumberFormat="1" applyFont="1" applyFill="1" applyBorder="1" applyAlignment="1">
      <alignment horizontal="center" vertical="top" wrapText="1" readingOrder="2"/>
    </xf>
    <xf numFmtId="0" fontId="9" fillId="4" borderId="1" xfId="2" applyNumberFormat="1" applyFont="1" applyFill="1" applyBorder="1" applyAlignment="1">
      <alignment horizontal="center" vertical="top" wrapText="1" readingOrder="2"/>
    </xf>
    <xf numFmtId="3" fontId="8" fillId="0" borderId="1" xfId="0" applyNumberFormat="1" applyFont="1" applyBorder="1" applyAlignment="1">
      <alignment horizontal="center" vertical="top" wrapText="1" readingOrder="2"/>
    </xf>
    <xf numFmtId="0" fontId="4" fillId="0" borderId="5" xfId="0" applyFont="1" applyBorder="1" applyAlignment="1">
      <alignment horizontal="center" vertical="center" readingOrder="2"/>
    </xf>
    <xf numFmtId="0" fontId="5" fillId="0" borderId="0" xfId="0" applyFont="1" applyAlignment="1">
      <alignment vertical="center"/>
    </xf>
    <xf numFmtId="0" fontId="5" fillId="0" borderId="0" xfId="0" applyFont="1" applyAlignment="1">
      <alignment readingOrder="2"/>
    </xf>
    <xf numFmtId="164" fontId="5" fillId="0" borderId="0" xfId="0" applyNumberFormat="1" applyFont="1" applyAlignment="1">
      <alignment readingOrder="2"/>
    </xf>
    <xf numFmtId="0" fontId="9" fillId="0" borderId="0" xfId="0" applyFont="1" applyAlignment="1">
      <alignment readingOrder="2"/>
    </xf>
    <xf numFmtId="0" fontId="9" fillId="0" borderId="0" xfId="0" applyFont="1" applyAlignment="1">
      <alignment vertical="center"/>
    </xf>
    <xf numFmtId="0" fontId="7" fillId="0" borderId="1" xfId="0" applyFont="1" applyBorder="1" applyAlignment="1">
      <alignment horizontal="center" vertical="center" wrapText="1" readingOrder="2"/>
    </xf>
    <xf numFmtId="0" fontId="8" fillId="0" borderId="1" xfId="1" applyNumberFormat="1" applyFont="1" applyFill="1" applyBorder="1" applyAlignment="1">
      <alignment horizontal="right" vertical="top" wrapText="1" readingOrder="2"/>
    </xf>
    <xf numFmtId="0" fontId="6" fillId="0" borderId="1" xfId="0" applyFont="1" applyBorder="1" applyAlignment="1">
      <alignment horizontal="right" vertical="top" wrapText="1" readingOrder="2"/>
    </xf>
    <xf numFmtId="0" fontId="9" fillId="0" borderId="1" xfId="0" applyFont="1" applyBorder="1" applyAlignment="1">
      <alignment horizontal="right" vertical="top" readingOrder="2"/>
    </xf>
    <xf numFmtId="165" fontId="6" fillId="5" borderId="1" xfId="0" applyNumberFormat="1" applyFont="1" applyFill="1" applyBorder="1" applyAlignment="1">
      <alignment horizontal="center" vertical="top" wrapText="1" readingOrder="2"/>
    </xf>
    <xf numFmtId="14" fontId="5" fillId="0" borderId="1" xfId="0" applyNumberFormat="1" applyFont="1" applyBorder="1" applyAlignment="1">
      <alignment horizontal="right" vertical="top" wrapText="1" readingOrder="2"/>
    </xf>
    <xf numFmtId="0" fontId="5" fillId="0" borderId="6" xfId="0" applyFont="1" applyBorder="1" applyAlignment="1">
      <alignment horizontal="right" vertical="top"/>
    </xf>
    <xf numFmtId="0" fontId="8" fillId="0" borderId="1" xfId="0" applyFont="1" applyBorder="1" applyAlignment="1">
      <alignment horizontal="right" vertical="center" wrapText="1" readingOrder="2"/>
    </xf>
    <xf numFmtId="0" fontId="7" fillId="0" borderId="1" xfId="0" applyFont="1" applyBorder="1" applyAlignment="1">
      <alignment horizontal="right" vertical="center" wrapText="1" readingOrder="2"/>
    </xf>
    <xf numFmtId="0" fontId="7" fillId="0" borderId="6" xfId="0" applyFont="1" applyBorder="1" applyAlignment="1">
      <alignment horizontal="right" vertical="center" wrapText="1" readingOrder="2"/>
    </xf>
    <xf numFmtId="0" fontId="5" fillId="0" borderId="0" xfId="0" applyFont="1" applyAlignment="1">
      <alignment horizontal="center"/>
    </xf>
    <xf numFmtId="49" fontId="4" fillId="6" borderId="5" xfId="0" applyNumberFormat="1" applyFont="1" applyFill="1" applyBorder="1" applyAlignment="1">
      <alignment horizontal="center" vertical="center" readingOrder="2"/>
    </xf>
    <xf numFmtId="49" fontId="4" fillId="6" borderId="1" xfId="0" applyNumberFormat="1" applyFont="1" applyFill="1" applyBorder="1" applyAlignment="1">
      <alignment horizontal="center" vertical="center" readingOrder="2"/>
    </xf>
    <xf numFmtId="49" fontId="4" fillId="6" borderId="6" xfId="0" applyNumberFormat="1" applyFont="1" applyFill="1" applyBorder="1" applyAlignment="1">
      <alignment horizontal="center" vertical="center" readingOrder="2"/>
    </xf>
    <xf numFmtId="0" fontId="5" fillId="0" borderId="1" xfId="0" applyFont="1" applyBorder="1" applyAlignment="1">
      <alignment horizontal="center" vertical="center" readingOrder="2"/>
    </xf>
    <xf numFmtId="0" fontId="3" fillId="3" borderId="2" xfId="0" applyFont="1" applyFill="1" applyBorder="1" applyAlignment="1">
      <alignment horizontal="center" vertical="center" readingOrder="2"/>
    </xf>
    <xf numFmtId="0" fontId="3" fillId="3" borderId="3" xfId="0" applyFont="1" applyFill="1" applyBorder="1" applyAlignment="1">
      <alignment horizontal="center" vertical="center" readingOrder="2"/>
    </xf>
    <xf numFmtId="0" fontId="3" fillId="3" borderId="4" xfId="0" applyFont="1" applyFill="1" applyBorder="1" applyAlignment="1">
      <alignment horizontal="center" vertical="center" readingOrder="2"/>
    </xf>
    <xf numFmtId="0" fontId="6" fillId="3" borderId="2" xfId="0" applyFont="1" applyFill="1" applyBorder="1" applyAlignment="1">
      <alignment horizontal="right" vertical="center" wrapText="1" readingOrder="2"/>
    </xf>
    <xf numFmtId="0" fontId="6" fillId="3" borderId="3" xfId="0" applyFont="1" applyFill="1" applyBorder="1" applyAlignment="1">
      <alignment horizontal="right" vertical="center" wrapText="1" readingOrder="2"/>
    </xf>
    <xf numFmtId="0" fontId="6" fillId="3" borderId="4" xfId="0" applyFont="1" applyFill="1" applyBorder="1" applyAlignment="1">
      <alignment horizontal="right" vertical="center" wrapText="1" readingOrder="2"/>
    </xf>
    <xf numFmtId="0" fontId="6" fillId="0" borderId="2" xfId="0" applyFont="1" applyBorder="1" applyAlignment="1">
      <alignment horizontal="right" vertical="center" readingOrder="2"/>
    </xf>
    <xf numFmtId="0" fontId="6" fillId="0" borderId="3" xfId="0" applyFont="1" applyBorder="1" applyAlignment="1">
      <alignment horizontal="right" vertical="center" readingOrder="2"/>
    </xf>
    <xf numFmtId="0" fontId="6" fillId="0" borderId="4"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15"/>
  <sheetViews>
    <sheetView rightToLeft="1" tabSelected="1" workbookViewId="0">
      <selection activeCell="B1" sqref="B1:T1"/>
    </sheetView>
  </sheetViews>
  <sheetFormatPr defaultColWidth="8.75" defaultRowHeight="14.25" x14ac:dyDescent="0.2"/>
  <cols>
    <col min="1" max="1" width="4.25" style="13" customWidth="1"/>
    <col min="2" max="2" width="23.25" style="1" customWidth="1"/>
    <col min="3" max="3" width="11.25" style="1" customWidth="1"/>
    <col min="4" max="4" width="15" style="1" customWidth="1"/>
    <col min="5" max="5" width="11.25" style="1" customWidth="1"/>
    <col min="6" max="6" width="8.75" style="1"/>
    <col min="7" max="7" width="14.875" style="1" customWidth="1"/>
    <col min="8" max="8" width="9.5" style="1" customWidth="1"/>
    <col min="9" max="9" width="13.625" style="1" customWidth="1"/>
    <col min="10" max="10" width="20.125" style="1" customWidth="1"/>
    <col min="11" max="11" width="17" style="1" customWidth="1"/>
    <col min="12" max="12" width="19.5" style="1" customWidth="1"/>
    <col min="13" max="13" width="14.25" style="14" customWidth="1"/>
    <col min="14" max="14" width="16.25" style="15" customWidth="1"/>
    <col min="15" max="15" width="13.875" style="1" customWidth="1"/>
    <col min="16" max="16" width="22.5" style="16" customWidth="1"/>
    <col min="17" max="17" width="12.75" style="16" customWidth="1"/>
    <col min="18" max="19" width="15" style="16" customWidth="1"/>
    <col min="20" max="20" width="10.875" style="17" customWidth="1"/>
    <col min="21" max="16384" width="8.75" style="1"/>
  </cols>
  <sheetData>
    <row r="1" spans="1:20" ht="20.25" x14ac:dyDescent="0.2">
      <c r="A1" s="32"/>
      <c r="B1" s="33" t="s">
        <v>33</v>
      </c>
      <c r="C1" s="34"/>
      <c r="D1" s="34"/>
      <c r="E1" s="34"/>
      <c r="F1" s="34"/>
      <c r="G1" s="34"/>
      <c r="H1" s="34"/>
      <c r="I1" s="34"/>
      <c r="J1" s="34"/>
      <c r="K1" s="34"/>
      <c r="L1" s="34"/>
      <c r="M1" s="34"/>
      <c r="N1" s="34"/>
      <c r="O1" s="34"/>
      <c r="P1" s="34"/>
      <c r="Q1" s="34"/>
      <c r="R1" s="34"/>
      <c r="S1" s="34"/>
      <c r="T1" s="35"/>
    </row>
    <row r="2" spans="1:20" ht="15" x14ac:dyDescent="0.2">
      <c r="A2" s="32"/>
      <c r="B2" s="36" t="s">
        <v>25</v>
      </c>
      <c r="C2" s="37"/>
      <c r="D2" s="37"/>
      <c r="E2" s="37"/>
      <c r="F2" s="37"/>
      <c r="G2" s="37"/>
      <c r="H2" s="37"/>
      <c r="I2" s="37"/>
      <c r="J2" s="37"/>
      <c r="K2" s="37"/>
      <c r="L2" s="37"/>
      <c r="M2" s="37"/>
      <c r="N2" s="37"/>
      <c r="O2" s="37"/>
      <c r="P2" s="37"/>
      <c r="Q2" s="37"/>
      <c r="R2" s="37"/>
      <c r="S2" s="37"/>
      <c r="T2" s="38"/>
    </row>
    <row r="3" spans="1:20" ht="15" x14ac:dyDescent="0.2">
      <c r="A3" s="32"/>
      <c r="B3" s="39" t="s">
        <v>0</v>
      </c>
      <c r="C3" s="40"/>
      <c r="D3" s="40"/>
      <c r="E3" s="40"/>
      <c r="F3" s="40"/>
      <c r="G3" s="40"/>
      <c r="H3" s="40"/>
      <c r="I3" s="40"/>
      <c r="J3" s="40"/>
      <c r="K3" s="40"/>
      <c r="L3" s="40"/>
      <c r="M3" s="40"/>
      <c r="N3" s="40"/>
      <c r="O3" s="40"/>
      <c r="P3" s="40"/>
      <c r="Q3" s="40"/>
      <c r="R3" s="40"/>
      <c r="S3" s="40"/>
      <c r="T3" s="41"/>
    </row>
    <row r="4" spans="1:20" ht="15" x14ac:dyDescent="0.2">
      <c r="A4" s="32"/>
      <c r="B4" s="39" t="s">
        <v>1</v>
      </c>
      <c r="C4" s="40"/>
      <c r="D4" s="40"/>
      <c r="E4" s="40"/>
      <c r="F4" s="40"/>
      <c r="G4" s="40"/>
      <c r="H4" s="40"/>
      <c r="I4" s="40"/>
      <c r="J4" s="40"/>
      <c r="K4" s="40"/>
      <c r="L4" s="40"/>
      <c r="M4" s="40"/>
      <c r="N4" s="40"/>
      <c r="O4" s="40"/>
      <c r="P4" s="40"/>
      <c r="Q4" s="40"/>
      <c r="R4" s="40"/>
      <c r="S4" s="40"/>
      <c r="T4" s="41"/>
    </row>
    <row r="5" spans="1:20" ht="15" x14ac:dyDescent="0.2">
      <c r="A5" s="32"/>
      <c r="B5" s="39" t="s">
        <v>2</v>
      </c>
      <c r="C5" s="40"/>
      <c r="D5" s="40"/>
      <c r="E5" s="40"/>
      <c r="F5" s="40"/>
      <c r="G5" s="40"/>
      <c r="H5" s="40"/>
      <c r="I5" s="40"/>
      <c r="J5" s="40"/>
      <c r="K5" s="40"/>
      <c r="L5" s="40"/>
      <c r="M5" s="40"/>
      <c r="N5" s="40"/>
      <c r="O5" s="40"/>
      <c r="P5" s="40"/>
      <c r="Q5" s="40"/>
      <c r="R5" s="40"/>
      <c r="S5" s="40"/>
      <c r="T5" s="41"/>
    </row>
    <row r="6" spans="1:20" s="6" customFormat="1" ht="60" x14ac:dyDescent="0.2">
      <c r="A6" s="32"/>
      <c r="B6" s="2" t="s">
        <v>3</v>
      </c>
      <c r="C6" s="2" t="s">
        <v>4</v>
      </c>
      <c r="D6" s="2" t="s">
        <v>5</v>
      </c>
      <c r="E6" s="2" t="s">
        <v>6</v>
      </c>
      <c r="F6" s="2" t="s">
        <v>7</v>
      </c>
      <c r="G6" s="2" t="s">
        <v>8</v>
      </c>
      <c r="H6" s="2" t="s">
        <v>9</v>
      </c>
      <c r="I6" s="2" t="s">
        <v>10</v>
      </c>
      <c r="J6" s="2" t="s">
        <v>11</v>
      </c>
      <c r="K6" s="2" t="s">
        <v>12</v>
      </c>
      <c r="L6" s="3" t="s">
        <v>13</v>
      </c>
      <c r="M6" s="4" t="s">
        <v>14</v>
      </c>
      <c r="N6" s="5" t="s">
        <v>15</v>
      </c>
      <c r="O6" s="2" t="s">
        <v>16</v>
      </c>
      <c r="P6" s="2" t="s">
        <v>17</v>
      </c>
      <c r="Q6" s="2" t="s">
        <v>18</v>
      </c>
      <c r="R6" s="2" t="s">
        <v>19</v>
      </c>
      <c r="S6" s="2" t="s">
        <v>20</v>
      </c>
      <c r="T6" s="2" t="s">
        <v>21</v>
      </c>
    </row>
    <row r="7" spans="1:20" customFormat="1" ht="15.75" x14ac:dyDescent="0.2">
      <c r="A7" s="29" t="s">
        <v>34</v>
      </c>
      <c r="B7" s="30"/>
      <c r="C7" s="30"/>
      <c r="D7" s="30"/>
      <c r="E7" s="30"/>
      <c r="F7" s="30"/>
      <c r="G7" s="30"/>
      <c r="H7" s="30"/>
      <c r="I7" s="30"/>
      <c r="J7" s="30"/>
      <c r="K7" s="30"/>
      <c r="L7" s="30"/>
      <c r="M7" s="30"/>
      <c r="N7" s="30"/>
      <c r="O7" s="30"/>
      <c r="P7" s="30"/>
      <c r="Q7" s="30"/>
      <c r="R7" s="30"/>
      <c r="S7" s="30"/>
      <c r="T7" s="31"/>
    </row>
    <row r="8" spans="1:20" customFormat="1" ht="85.5" x14ac:dyDescent="0.2">
      <c r="A8" s="12">
        <v>1</v>
      </c>
      <c r="B8" s="18" t="s">
        <v>28</v>
      </c>
      <c r="C8" s="25" t="s">
        <v>29</v>
      </c>
      <c r="D8" s="19">
        <v>2130242752</v>
      </c>
      <c r="E8" s="11" t="s">
        <v>30</v>
      </c>
      <c r="F8" s="11" t="s">
        <v>31</v>
      </c>
      <c r="G8" s="7" t="s">
        <v>32</v>
      </c>
      <c r="H8" s="8" t="s">
        <v>27</v>
      </c>
      <c r="I8" s="9">
        <v>70</v>
      </c>
      <c r="J8" s="7" t="s">
        <v>22</v>
      </c>
      <c r="K8" s="7">
        <v>340</v>
      </c>
      <c r="L8" s="10">
        <v>42</v>
      </c>
      <c r="M8" s="7">
        <f t="shared" ref="M8" si="0">L8*K8</f>
        <v>14280</v>
      </c>
      <c r="N8" s="7">
        <f t="shared" ref="N8" si="1">M8*117/100</f>
        <v>16707.599999999999</v>
      </c>
      <c r="O8" s="20"/>
      <c r="P8" s="2"/>
      <c r="Q8" s="21"/>
      <c r="R8" s="22">
        <f>N8</f>
        <v>16707.599999999999</v>
      </c>
      <c r="S8" s="23"/>
      <c r="T8" s="24"/>
    </row>
    <row r="9" spans="1:20" customFormat="1" ht="26.25" customHeight="1" x14ac:dyDescent="0.2">
      <c r="A9" s="12"/>
      <c r="B9" s="26" t="s">
        <v>35</v>
      </c>
      <c r="C9" s="26"/>
      <c r="D9" s="26"/>
      <c r="E9" s="26"/>
      <c r="F9" s="26"/>
      <c r="G9" s="26"/>
      <c r="H9" s="26"/>
      <c r="I9" s="26"/>
      <c r="J9" s="26"/>
      <c r="K9" s="26"/>
      <c r="L9" s="26"/>
      <c r="M9" s="26"/>
      <c r="N9" s="26"/>
      <c r="O9" s="26"/>
      <c r="P9" s="26"/>
      <c r="Q9" s="26"/>
      <c r="R9" s="26"/>
      <c r="S9" s="26"/>
      <c r="T9" s="27"/>
    </row>
    <row r="10" spans="1:20" customFormat="1" ht="15.75" x14ac:dyDescent="0.2">
      <c r="A10" s="29" t="s">
        <v>36</v>
      </c>
      <c r="B10" s="30"/>
      <c r="C10" s="30"/>
      <c r="D10" s="30"/>
      <c r="E10" s="30"/>
      <c r="F10" s="30"/>
      <c r="G10" s="30"/>
      <c r="H10" s="30"/>
      <c r="I10" s="30"/>
      <c r="J10" s="30"/>
      <c r="K10" s="30"/>
      <c r="L10" s="30"/>
      <c r="M10" s="30"/>
      <c r="N10" s="30"/>
      <c r="O10" s="30"/>
      <c r="P10" s="30"/>
      <c r="Q10" s="30"/>
      <c r="R10" s="30"/>
      <c r="S10" s="30"/>
      <c r="T10" s="31"/>
    </row>
    <row r="11" spans="1:20" customFormat="1" ht="28.5" x14ac:dyDescent="0.2">
      <c r="A11" s="12">
        <v>2</v>
      </c>
      <c r="B11" s="18" t="s">
        <v>37</v>
      </c>
      <c r="C11" s="25" t="s">
        <v>38</v>
      </c>
      <c r="D11" s="19">
        <v>2440122752</v>
      </c>
      <c r="E11" s="11" t="s">
        <v>39</v>
      </c>
      <c r="F11" s="11" t="s">
        <v>26</v>
      </c>
      <c r="G11" s="7" t="s">
        <v>40</v>
      </c>
      <c r="H11" s="8" t="s">
        <v>27</v>
      </c>
      <c r="I11" s="9">
        <v>70</v>
      </c>
      <c r="J11" s="7" t="s">
        <v>23</v>
      </c>
      <c r="K11" s="7">
        <v>85470.09</v>
      </c>
      <c r="L11" s="10">
        <v>2</v>
      </c>
      <c r="M11" s="7">
        <f t="shared" ref="M11" si="2">L11*K11</f>
        <v>170940.18</v>
      </c>
      <c r="N11" s="7">
        <f t="shared" ref="N11" si="3">M11*117/100</f>
        <v>200000.01059999998</v>
      </c>
      <c r="O11" s="20"/>
      <c r="P11" s="2"/>
      <c r="Q11" s="21"/>
      <c r="R11" s="22">
        <f>N11</f>
        <v>200000.01059999998</v>
      </c>
      <c r="S11" s="23"/>
      <c r="T11" s="24"/>
    </row>
    <row r="12" spans="1:20" customFormat="1" ht="15.75" x14ac:dyDescent="0.2">
      <c r="A12" s="12"/>
      <c r="B12" s="26" t="s">
        <v>41</v>
      </c>
      <c r="C12" s="26"/>
      <c r="D12" s="26"/>
      <c r="E12" s="26"/>
      <c r="F12" s="26"/>
      <c r="G12" s="26"/>
      <c r="H12" s="26"/>
      <c r="I12" s="26"/>
      <c r="J12" s="26"/>
      <c r="K12" s="26"/>
      <c r="L12" s="26"/>
      <c r="M12" s="26"/>
      <c r="N12" s="26"/>
      <c r="O12" s="26"/>
      <c r="P12" s="26"/>
      <c r="Q12" s="26"/>
      <c r="R12" s="26"/>
      <c r="S12" s="26"/>
      <c r="T12" s="27"/>
    </row>
    <row r="15" spans="1:20" x14ac:dyDescent="0.2">
      <c r="B15" s="28" t="s">
        <v>24</v>
      </c>
      <c r="C15" s="28"/>
      <c r="D15" s="28"/>
      <c r="E15" s="28"/>
      <c r="F15" s="28"/>
      <c r="G15" s="28"/>
      <c r="H15" s="28"/>
      <c r="I15" s="28"/>
      <c r="J15" s="28"/>
    </row>
  </sheetData>
  <mergeCells count="11">
    <mergeCell ref="A1:A6"/>
    <mergeCell ref="B1:T1"/>
    <mergeCell ref="B2:T2"/>
    <mergeCell ref="B3:T3"/>
    <mergeCell ref="B4:T4"/>
    <mergeCell ref="B5:T5"/>
    <mergeCell ref="B12:T12"/>
    <mergeCell ref="B15:J15"/>
    <mergeCell ref="B9:T9"/>
    <mergeCell ref="A7:T7"/>
    <mergeCell ref="A10:T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2023-08-28T07:27:47Z</dcterms:modified>
</cp:coreProperties>
</file>