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D:\אתר 2023\ועדת התקשרויות 2023\"/>
    </mc:Choice>
  </mc:AlternateContent>
  <xr:revisionPtr revIDLastSave="0" documentId="8_{7B8F5FB1-9F74-4C7F-93F3-2BEABD762A99}" xr6:coauthVersionLast="47" xr6:coauthVersionMax="47" xr10:uidLastSave="{00000000-0000-0000-0000-000000000000}"/>
  <bookViews>
    <workbookView xWindow="-120" yWindow="-120" windowWidth="29040" windowHeight="15840" xr2:uid="{CF58EBFA-1050-4046-9F7C-B00B5FBD32C0}"/>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1" l="1"/>
  <c r="N10" i="1" s="1"/>
  <c r="M9" i="1"/>
  <c r="N9" i="1" s="1"/>
  <c r="M8" i="1"/>
  <c r="N8" i="1" s="1"/>
  <c r="R8" i="1" s="1"/>
</calcChain>
</file>

<file path=xl/sharedStrings.xml><?xml version="1.0" encoding="utf-8"?>
<sst xmlns="http://schemas.openxmlformats.org/spreadsheetml/2006/main" count="42" uniqueCount="38">
  <si>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</si>
  <si>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</si>
  <si>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</si>
  <si>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</si>
  <si>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</si>
  <si>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</si>
  <si>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</si>
  <si>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</si>
  <si>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</si>
  <si>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</si>
  <si>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</si>
  <si>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</si>
  <si>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</si>
  <si>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</si>
  <si>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</si>
  <si>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</si>
  <si>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</si>
  <si>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</si>
  <si>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</si>
  <si>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</si>
  <si>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</si>
  <si>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</si>
  <si>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כספים</t>
  </si>
  <si>
    <t>סכום קבוע</t>
  </si>
  <si>
    <t>הרינו מאשרים כי כל הנושאים מועלים מאושרים כפטורים ממכרז לפי תקנה 3(8) לתקנות העיריות (מכרזים) תשמ"ח-1987 וכי הועדה סבורה כי אין להם עדיפות למכרז פומבי</t>
  </si>
  <si>
    <t>משתתפים: יובל בודניצקי - מנכ"ל העירייה, צבי אפרת- ס/גזבר, עו"ד ענת סמסונוב - לשכה משפטית, שרון גמזו שורר- ס. יועמ"ש,רחלי רם - רכזת הוועדה, מהנדסת העיר- עליזה זיידלר גרנות, מנהלים רלוונטים</t>
  </si>
  <si>
    <t>כן</t>
  </si>
  <si>
    <t>אושרה ההצעה עם הציון המשוקלל הגבוה ביותר</t>
  </si>
  <si>
    <t>פרוטוקול סבב מיילים  ועדת התקשרויות מס' 2023-29 תאריך: 25.6.23</t>
  </si>
  <si>
    <t>החלטה מס'  2023-29-1</t>
  </si>
  <si>
    <t xml:space="preserve">לווי מכרז גבייה </t>
  </si>
  <si>
    <t xml:space="preserve">עמרה סיון דדון, רו"ח   </t>
  </si>
  <si>
    <t>יעוץ לעריכת מכרזים</t>
  </si>
  <si>
    <t xml:space="preserve">תשתיות מידע טכנוגלי </t>
  </si>
  <si>
    <t>אושר פה אחד בסבב מיילים</t>
  </si>
  <si>
    <t xml:space="preserve">איתנים פתרונות פיננסי </t>
  </si>
  <si>
    <t>שבח</t>
  </si>
  <si>
    <t>נעשתה פנייה  ל-4 יועצים . בפעם שנייה פנינו ליוסי קאוהנ"ל לא  הגיש מסמכים ולא נרשם למאגר היועצים.
 תשתיות נבחר עם הציון המשוכלל.המבוקש הינו לוויי והכנה למכרז שירותי גבייה ואכיפת חיובי  העירייה באגף הכנסות 
מאחר ולאחרונה יצא תיקון לחוק ויש מספר דברים שצריך ליישם בנושא , יש צורך ביועץ אשר ילווה את התהליך 
כבר מספר שנים שלא יצאו למכרז בנושא והמכרז הקיים לא תואם את בקשת החוק נעשתה פנייה לארבעה מציעים פנינו ל-4 יועצים 2 מהם במאגר יועצים - תשתיות מידע ואיתנים פתרונות  תשתיות נבחר עם הציון המשוקלל.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</si>
</sst>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0"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2"/>
      <name val="Arial"/>
      <family val="2"/>
    </font>
    <font>
      <sz val="11"/>
      <color theme="1"/>
      <name val="Arial"/>
      <family val="2"/>
      <scheme val="minor"/>
    </font>
    <font>
      <b/>
      <sz val="11"/>
      <name val="Arial"/>
      <family val="2"/>
    </font>
    <font>
      <sz val="10"/>
      <name val="Arial"/>
      <family val="2"/>
    </font>
    <font>
      <sz val="11"/>
      <name val="Arial"/>
      <family val="2"/>
    </font>
    <font>
      <sz val="11"/>
      <name val="Arial"/>
      <family val="2"/>
      <scheme val="minor"/>
    </font>
  </fonts>
  <fills count="8">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60">
    <xf numFmtId="0" fontId="0" fillId="0" borderId="0" xfId="0"/>
    <xf numFmtId="0" fontId="5" fillId="0" borderId="0" xfId="0" applyFont="1"/>
    <xf numFmtId="0" fontId="5" fillId="0" borderId="0" xfId="0" applyFont="1" applyAlignment="1">
      <alignment wrapText="1"/>
    </xf>
    <xf numFmtId="0" fontId="9" fillId="0" borderId="1" xfId="2" applyFont="1" applyFill="1" applyBorder="1" applyAlignment="1">
      <alignment horizontal="center" vertical="top" wrapText="1" readingOrder="2"/>
    </xf>
    <xf numFmtId="165" fontId="9" fillId="0" borderId="1" xfId="2" applyNumberFormat="1" applyFont="1" applyFill="1" applyBorder="1" applyAlignment="1">
      <alignment horizontal="center" vertical="top" wrapText="1" readingOrder="2"/>
    </xf>
    <xf numFmtId="0" fontId="5" fillId="0" borderId="0" xfId="0" applyFont="1" applyAlignment="1">
      <alignment vertical="center"/>
    </xf>
    <xf numFmtId="0" fontId="5" fillId="0" borderId="0" xfId="0" applyFont="1" applyAlignment="1">
      <alignment readingOrder="2"/>
    </xf>
    <xf numFmtId="164" fontId="5" fillId="0" borderId="0" xfId="0" applyNumberFormat="1" applyFont="1" applyAlignment="1">
      <alignment readingOrder="2"/>
    </xf>
    <xf numFmtId="0" fontId="9" fillId="0" borderId="0" xfId="0" applyFont="1" applyAlignment="1">
      <alignment readingOrder="2"/>
    </xf>
    <xf numFmtId="0" fontId="9" fillId="0" borderId="0" xfId="0" applyFont="1" applyAlignment="1">
      <alignment vertical="center"/>
    </xf>
    <xf numFmtId="165" fontId="9" fillId="4" borderId="1" xfId="2" applyNumberFormat="1" applyFont="1" applyFill="1" applyBorder="1" applyAlignment="1">
      <alignment horizontal="center" vertical="center" wrapText="1" readingOrder="2"/>
    </xf>
    <xf numFmtId="165" fontId="9" fillId="0" borderId="1" xfId="2" applyNumberFormat="1" applyFont="1" applyFill="1" applyBorder="1" applyAlignment="1">
      <alignment horizontal="center" vertical="center" wrapText="1" readingOrder="2"/>
    </xf>
    <xf numFmtId="0" fontId="9" fillId="0" borderId="1" xfId="2" applyNumberFormat="1" applyFont="1" applyFill="1" applyBorder="1" applyAlignment="1">
      <alignment horizontal="center" vertical="center" wrapText="1" readingOrder="2"/>
    </xf>
    <xf numFmtId="0" fontId="8" fillId="0" borderId="1" xfId="0" applyFont="1" applyBorder="1" applyAlignment="1">
      <alignment horizontal="center" vertical="center" wrapText="1" readingOrder="2"/>
    </xf>
    <xf numFmtId="0" fontId="6" fillId="0" borderId="5" xfId="0" applyFont="1" applyBorder="1" applyAlignment="1">
      <alignment horizontal="center" vertical="center" wrapText="1" readingOrder="2"/>
    </xf>
    <xf numFmtId="0" fontId="6" fillId="0" borderId="1" xfId="0" applyFont="1" applyBorder="1" applyAlignment="1">
      <alignment horizontal="right" vertical="top" wrapText="1" readingOrder="2"/>
    </xf>
    <xf numFmtId="0" fontId="9" fillId="0" borderId="1" xfId="0" applyFont="1" applyBorder="1" applyAlignment="1">
      <alignment horizontal="right" vertical="top" readingOrder="2"/>
    </xf>
    <xf numFmtId="165" fontId="6" fillId="5" borderId="1" xfId="0" applyNumberFormat="1" applyFont="1" applyFill="1" applyBorder="1" applyAlignment="1">
      <alignment horizontal="center" vertical="top" wrapText="1" readingOrder="2"/>
    </xf>
    <xf numFmtId="165" fontId="8" fillId="7" borderId="1" xfId="0" applyNumberFormat="1" applyFont="1" applyFill="1" applyBorder="1" applyAlignment="1">
      <alignment horizontal="center" vertical="top" wrapText="1" readingOrder="1"/>
    </xf>
    <xf numFmtId="0" fontId="5" fillId="0" borderId="1" xfId="0" applyFont="1" applyBorder="1" applyAlignment="1">
      <alignment horizontal="right" vertical="top" wrapText="1" readingOrder="2"/>
    </xf>
    <xf numFmtId="164" fontId="6" fillId="0" borderId="5" xfId="0" applyNumberFormat="1" applyFont="1" applyBorder="1" applyAlignment="1">
      <alignment horizontal="center" vertical="center" wrapText="1" readingOrder="2"/>
    </xf>
    <xf numFmtId="164" fontId="6" fillId="0" borderId="5" xfId="0" applyNumberFormat="1" applyFont="1" applyBorder="1" applyAlignment="1">
      <alignment vertical="center" wrapText="1" readingOrder="2"/>
    </xf>
    <xf numFmtId="164" fontId="6" fillId="0" borderId="5" xfId="0" applyNumberFormat="1" applyFont="1" applyBorder="1" applyAlignment="1">
      <alignment horizontal="right" vertical="center" wrapText="1" readingOrder="2"/>
    </xf>
    <xf numFmtId="0" fontId="0" fillId="0" borderId="1" xfId="0" applyBorder="1"/>
    <xf numFmtId="0" fontId="4" fillId="0" borderId="1" xfId="0" applyFont="1" applyBorder="1" applyAlignment="1">
      <alignment horizontal="center" vertical="center" readingOrder="2"/>
    </xf>
    <xf numFmtId="0" fontId="9" fillId="4" borderId="1" xfId="2" applyNumberFormat="1" applyFont="1" applyFill="1" applyBorder="1" applyAlignment="1">
      <alignment horizontal="center" vertical="center" wrapText="1" readingOrder="2"/>
    </xf>
    <xf numFmtId="0" fontId="5" fillId="0" borderId="1" xfId="0" applyFont="1" applyBorder="1" applyAlignment="1">
      <alignment horizontal="right" vertical="top"/>
    </xf>
    <xf numFmtId="0" fontId="8" fillId="7" borderId="1" xfId="0" applyFont="1" applyFill="1" applyBorder="1" applyAlignment="1">
      <alignment horizontal="center" vertical="top" wrapText="1" readingOrder="1"/>
    </xf>
    <xf numFmtId="14" fontId="5" fillId="0" borderId="1" xfId="0" applyNumberFormat="1" applyFont="1" applyBorder="1" applyAlignment="1">
      <alignment horizontal="right" vertical="top" wrapText="1" readingOrder="2"/>
    </xf>
    <xf numFmtId="0" fontId="5" fillId="0" borderId="1" xfId="0" applyFont="1" applyBorder="1" applyAlignment="1">
      <alignment horizontal="right" vertical="top" wrapText="1" readingOrder="2"/>
    </xf>
    <xf numFmtId="0" fontId="5" fillId="0" borderId="1" xfId="0" applyFont="1" applyBorder="1" applyAlignment="1">
      <alignment horizontal="right" vertical="top"/>
    </xf>
    <xf numFmtId="0" fontId="5" fillId="0" borderId="0" xfId="0" applyFont="1" applyAlignment="1">
      <alignment horizontal="center"/>
    </xf>
    <xf numFmtId="0" fontId="7" fillId="0" borderId="1" xfId="0" applyFont="1" applyBorder="1" applyAlignment="1">
      <alignment horizontal="right" vertical="top" wrapText="1" readingOrder="2"/>
    </xf>
    <xf numFmtId="3" fontId="8" fillId="0" borderId="5" xfId="0" applyNumberFormat="1" applyFont="1" applyBorder="1" applyAlignment="1">
      <alignment horizontal="center" vertical="center" wrapText="1" readingOrder="2"/>
    </xf>
    <xf numFmtId="3" fontId="8" fillId="0" borderId="6" xfId="0" applyNumberFormat="1" applyFont="1" applyBorder="1" applyAlignment="1">
      <alignment horizontal="center" vertical="center" wrapText="1" readingOrder="2"/>
    </xf>
    <xf numFmtId="3" fontId="8" fillId="0" borderId="7" xfId="0" applyNumberFormat="1" applyFont="1" applyBorder="1" applyAlignment="1">
      <alignment horizontal="center" vertical="center" wrapText="1" readingOrder="2"/>
    </xf>
    <xf numFmtId="0" fontId="6" fillId="0" borderId="1" xfId="0" applyFont="1" applyBorder="1" applyAlignment="1">
      <alignment horizontal="right" vertical="top" wrapText="1" readingOrder="2"/>
    </xf>
    <xf numFmtId="0" fontId="9" fillId="0" borderId="1" xfId="0" applyFont="1" applyBorder="1" applyAlignment="1">
      <alignment horizontal="right" vertical="top" readingOrder="2"/>
    </xf>
    <xf numFmtId="165" fontId="6" fillId="5" borderId="1" xfId="0" applyNumberFormat="1" applyFont="1" applyFill="1" applyBorder="1" applyAlignment="1">
      <alignment horizontal="center" vertical="top" wrapText="1" readingOrder="2"/>
    </xf>
    <xf numFmtId="0" fontId="7" fillId="0" borderId="5" xfId="0" applyFont="1" applyBorder="1" applyAlignment="1">
      <alignment horizontal="center" vertical="center" wrapText="1" readingOrder="2"/>
    </xf>
    <xf numFmtId="0" fontId="7" fillId="0" borderId="6" xfId="0" applyFont="1" applyBorder="1" applyAlignment="1">
      <alignment horizontal="center" vertical="center" wrapText="1" readingOrder="2"/>
    </xf>
    <xf numFmtId="0" fontId="7" fillId="0" borderId="7" xfId="0" applyFont="1" applyBorder="1" applyAlignment="1">
      <alignment horizontal="center" vertical="center" wrapText="1" readingOrder="2"/>
    </xf>
    <xf numFmtId="0" fontId="8" fillId="0" borderId="5" xfId="0" applyFont="1" applyBorder="1" applyAlignment="1">
      <alignment horizontal="center" vertical="center" wrapText="1" readingOrder="2"/>
    </xf>
    <xf numFmtId="0" fontId="8" fillId="0" borderId="6" xfId="0" applyFont="1" applyBorder="1" applyAlignment="1">
      <alignment horizontal="center" vertical="center" wrapText="1" readingOrder="2"/>
    </xf>
    <xf numFmtId="0" fontId="8" fillId="0" borderId="7" xfId="0" applyFont="1" applyBorder="1" applyAlignment="1">
      <alignment horizontal="center" vertical="center" wrapText="1" readingOrder="2"/>
    </xf>
    <xf numFmtId="0" fontId="8" fillId="0" borderId="5" xfId="1" applyNumberFormat="1" applyFont="1" applyFill="1" applyBorder="1" applyAlignment="1">
      <alignment horizontal="center" vertical="center" wrapText="1" readingOrder="2"/>
    </xf>
    <xf numFmtId="0" fontId="8" fillId="0" borderId="6" xfId="1" applyNumberFormat="1" applyFont="1" applyFill="1" applyBorder="1" applyAlignment="1">
      <alignment horizontal="center" vertical="center" wrapText="1" readingOrder="2"/>
    </xf>
    <xf numFmtId="0" fontId="8" fillId="0" borderId="7" xfId="1" applyNumberFormat="1" applyFont="1" applyFill="1" applyBorder="1" applyAlignment="1">
      <alignment horizontal="center" vertical="center" wrapText="1" readingOrder="2"/>
    </xf>
    <xf numFmtId="0" fontId="4" fillId="0" borderId="1" xfId="0" applyFont="1" applyBorder="1" applyAlignment="1">
      <alignment horizontal="center" vertical="center" readingOrder="2"/>
    </xf>
    <xf numFmtId="49" fontId="4" fillId="6" borderId="1" xfId="0" applyNumberFormat="1" applyFont="1" applyFill="1" applyBorder="1" applyAlignment="1">
      <alignment horizontal="center" vertical="center" readingOrder="2"/>
    </xf>
    <xf numFmtId="0" fontId="5" fillId="0" borderId="1" xfId="0" applyFont="1" applyBorder="1" applyAlignment="1">
      <alignment horizontal="center" vertical="center" readingOrder="2"/>
    </xf>
    <xf numFmtId="0" fontId="3" fillId="3" borderId="2" xfId="0" applyFont="1" applyFill="1" applyBorder="1" applyAlignment="1">
      <alignment horizontal="center" vertical="center" readingOrder="2"/>
    </xf>
    <xf numFmtId="0" fontId="3" fillId="3" borderId="3" xfId="0" applyFont="1" applyFill="1" applyBorder="1" applyAlignment="1">
      <alignment horizontal="center" vertical="center" readingOrder="2"/>
    </xf>
    <xf numFmtId="0" fontId="3" fillId="3" borderId="4" xfId="0" applyFont="1" applyFill="1" applyBorder="1" applyAlignment="1">
      <alignment horizontal="center" vertical="center" readingOrder="2"/>
    </xf>
    <xf numFmtId="0" fontId="6" fillId="3" borderId="2" xfId="0" applyFont="1" applyFill="1" applyBorder="1" applyAlignment="1">
      <alignment horizontal="right" vertical="center" wrapText="1" readingOrder="2"/>
    </xf>
    <xf numFmtId="0" fontId="6" fillId="3" borderId="3" xfId="0" applyFont="1" applyFill="1" applyBorder="1" applyAlignment="1">
      <alignment horizontal="right" vertical="center" wrapText="1" readingOrder="2"/>
    </xf>
    <xf numFmtId="0" fontId="6" fillId="3" borderId="4" xfId="0" applyFont="1" applyFill="1" applyBorder="1" applyAlignment="1">
      <alignment horizontal="right" vertical="center" wrapText="1" readingOrder="2"/>
    </xf>
    <xf numFmtId="0" fontId="6" fillId="0" borderId="2" xfId="0" applyFont="1" applyBorder="1" applyAlignment="1">
      <alignment horizontal="right" vertical="center" readingOrder="2"/>
    </xf>
    <xf numFmtId="0" fontId="6" fillId="0" borderId="3" xfId="0" applyFont="1" applyBorder="1" applyAlignment="1">
      <alignment horizontal="right" vertical="center" readingOrder="2"/>
    </xf>
    <xf numFmtId="0" fontId="6" fillId="0" borderId="4" xfId="0" applyFont="1" applyBorder="1" applyAlignment="1">
      <alignment horizontal="right" vertical="center" readingOrder="2"/>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F79BA-77FA-4433-B393-9A36226B1714}">
  <dimension ref="A1:T14"/>
  <sheetViews>
    <sheetView rightToLeft="1" tabSelected="1" workbookViewId="0">
      <selection activeCell="B1" sqref="B1:T1"/>
    </sheetView>
  </sheetViews>
  <sheetFormatPr defaultColWidth="8.75" defaultRowHeight="14.25" x14ac:dyDescent="0.2"/>
  <cols>
    <col min="1" max="1" width="4.25" style="5" customWidth="1"/>
    <col min="2" max="2" width="23.25" style="1" customWidth="1"/>
    <col min="3" max="3" width="11.25" style="1" customWidth="1"/>
    <col min="4" max="4" width="15" style="1" customWidth="1"/>
    <col min="5" max="5" width="11.25" style="1" customWidth="1"/>
    <col min="6" max="6" width="8.75" style="1"/>
    <col min="7" max="7" width="14.875" style="1" customWidth="1"/>
    <col min="8" max="8" width="9.5" style="1" customWidth="1"/>
    <col min="9" max="9" width="13.625" style="1" customWidth="1"/>
    <col min="10" max="10" width="20.125" style="1" customWidth="1"/>
    <col min="11" max="11" width="17" style="1" customWidth="1"/>
    <col min="12" max="12" width="19.5" style="1" customWidth="1"/>
    <col min="13" max="13" width="14.25" style="6" customWidth="1"/>
    <col min="14" max="14" width="16.25" style="7" customWidth="1"/>
    <col min="15" max="15" width="13.875" style="1" customWidth="1"/>
    <col min="16" max="16" width="22.5" style="8" customWidth="1"/>
    <col min="17" max="17" width="12.75" style="8" customWidth="1"/>
    <col min="18" max="19" width="15" style="8" customWidth="1"/>
    <col min="20" max="20" width="10.875" style="9" customWidth="1"/>
    <col min="21" max="16384" width="8.75" style="1"/>
  </cols>
  <sheetData>
    <row r="1" spans="1:20" ht="20.25" x14ac:dyDescent="0.2">
      <c r="A1" s="50"/>
      <c r="B1" s="51" t="s">
        <v>28</v>
      </c>
      <c r="C1" s="52"/>
      <c r="D1" s="52"/>
      <c r="E1" s="52"/>
      <c r="F1" s="52"/>
      <c r="G1" s="52"/>
      <c r="H1" s="52"/>
      <c r="I1" s="52"/>
      <c r="J1" s="52"/>
      <c r="K1" s="52"/>
      <c r="L1" s="52"/>
      <c r="M1" s="52"/>
      <c r="N1" s="52"/>
      <c r="O1" s="52"/>
      <c r="P1" s="52"/>
      <c r="Q1" s="52"/>
      <c r="R1" s="52"/>
      <c r="S1" s="52"/>
      <c r="T1" s="53"/>
    </row>
    <row r="2" spans="1:20" ht="15" x14ac:dyDescent="0.2">
      <c r="A2" s="50"/>
      <c r="B2" s="54" t="s">
        <v>25</v>
      </c>
      <c r="C2" s="55"/>
      <c r="D2" s="55"/>
      <c r="E2" s="55"/>
      <c r="F2" s="55"/>
      <c r="G2" s="55"/>
      <c r="H2" s="55"/>
      <c r="I2" s="55"/>
      <c r="J2" s="55"/>
      <c r="K2" s="55"/>
      <c r="L2" s="55"/>
      <c r="M2" s="55"/>
      <c r="N2" s="55"/>
      <c r="O2" s="55"/>
      <c r="P2" s="55"/>
      <c r="Q2" s="55"/>
      <c r="R2" s="55"/>
      <c r="S2" s="55"/>
      <c r="T2" s="56"/>
    </row>
    <row r="3" spans="1:20" ht="15" x14ac:dyDescent="0.2">
      <c r="A3" s="50"/>
      <c r="B3" s="57" t="s">
        <v>0</v>
      </c>
      <c r="C3" s="58"/>
      <c r="D3" s="58"/>
      <c r="E3" s="58"/>
      <c r="F3" s="58"/>
      <c r="G3" s="58"/>
      <c r="H3" s="58"/>
      <c r="I3" s="58"/>
      <c r="J3" s="58"/>
      <c r="K3" s="58"/>
      <c r="L3" s="58"/>
      <c r="M3" s="58"/>
      <c r="N3" s="58"/>
      <c r="O3" s="58"/>
      <c r="P3" s="58"/>
      <c r="Q3" s="58"/>
      <c r="R3" s="58"/>
      <c r="S3" s="58"/>
      <c r="T3" s="59"/>
    </row>
    <row r="4" spans="1:20" ht="15" x14ac:dyDescent="0.2">
      <c r="A4" s="50"/>
      <c r="B4" s="57" t="s">
        <v>1</v>
      </c>
      <c r="C4" s="58"/>
      <c r="D4" s="58"/>
      <c r="E4" s="58"/>
      <c r="F4" s="58"/>
      <c r="G4" s="58"/>
      <c r="H4" s="58"/>
      <c r="I4" s="58"/>
      <c r="J4" s="58"/>
      <c r="K4" s="58"/>
      <c r="L4" s="58"/>
      <c r="M4" s="58"/>
      <c r="N4" s="58"/>
      <c r="O4" s="58"/>
      <c r="P4" s="58"/>
      <c r="Q4" s="58"/>
      <c r="R4" s="58"/>
      <c r="S4" s="58"/>
      <c r="T4" s="59"/>
    </row>
    <row r="5" spans="1:20" ht="15" x14ac:dyDescent="0.2">
      <c r="A5" s="50"/>
      <c r="B5" s="57" t="s">
        <v>2</v>
      </c>
      <c r="C5" s="58"/>
      <c r="D5" s="58"/>
      <c r="E5" s="58"/>
      <c r="F5" s="58"/>
      <c r="G5" s="58"/>
      <c r="H5" s="58"/>
      <c r="I5" s="58"/>
      <c r="J5" s="58"/>
      <c r="K5" s="58"/>
      <c r="L5" s="58"/>
      <c r="M5" s="58"/>
      <c r="N5" s="58"/>
      <c r="O5" s="58"/>
      <c r="P5" s="58"/>
      <c r="Q5" s="58"/>
      <c r="R5" s="58"/>
      <c r="S5" s="58"/>
      <c r="T5" s="59"/>
    </row>
    <row r="6" spans="1:20" s="2" customFormat="1" ht="60" x14ac:dyDescent="0.2">
      <c r="A6" s="50"/>
      <c r="B6" s="14" t="s">
        <v>3</v>
      </c>
      <c r="C6" s="14" t="s">
        <v>4</v>
      </c>
      <c r="D6" s="14" t="s">
        <v>5</v>
      </c>
      <c r="E6" s="14" t="s">
        <v>6</v>
      </c>
      <c r="F6" s="14" t="s">
        <v>7</v>
      </c>
      <c r="G6" s="14" t="s">
        <v>8</v>
      </c>
      <c r="H6" s="14" t="s">
        <v>9</v>
      </c>
      <c r="I6" s="14" t="s">
        <v>10</v>
      </c>
      <c r="J6" s="14" t="s">
        <v>11</v>
      </c>
      <c r="K6" s="14" t="s">
        <v>12</v>
      </c>
      <c r="L6" s="20" t="s">
        <v>13</v>
      </c>
      <c r="M6" s="21" t="s">
        <v>14</v>
      </c>
      <c r="N6" s="22" t="s">
        <v>15</v>
      </c>
      <c r="O6" s="14" t="s">
        <v>16</v>
      </c>
      <c r="P6" s="14" t="s">
        <v>17</v>
      </c>
      <c r="Q6" s="14" t="s">
        <v>18</v>
      </c>
      <c r="R6" s="14" t="s">
        <v>19</v>
      </c>
      <c r="S6" s="14" t="s">
        <v>20</v>
      </c>
      <c r="T6" s="14" t="s">
        <v>21</v>
      </c>
    </row>
    <row r="7" spans="1:20" s="23" customFormat="1" ht="15.75" x14ac:dyDescent="0.2">
      <c r="A7" s="49" t="s">
        <v>29</v>
      </c>
      <c r="B7" s="49"/>
      <c r="C7" s="49"/>
      <c r="D7" s="49"/>
      <c r="E7" s="49"/>
      <c r="F7" s="49"/>
      <c r="G7" s="49"/>
      <c r="H7" s="49"/>
      <c r="I7" s="49"/>
      <c r="J7" s="49"/>
      <c r="K7" s="49"/>
      <c r="L7" s="49"/>
      <c r="M7" s="49"/>
      <c r="N7" s="49"/>
      <c r="O7" s="49"/>
      <c r="P7" s="49"/>
      <c r="Q7" s="49"/>
      <c r="R7" s="49"/>
      <c r="S7" s="49"/>
      <c r="T7" s="49"/>
    </row>
    <row r="8" spans="1:20" s="23" customFormat="1" ht="28.5" x14ac:dyDescent="0.2">
      <c r="A8" s="48">
        <v>1</v>
      </c>
      <c r="B8" s="39" t="s">
        <v>30</v>
      </c>
      <c r="C8" s="42" t="s">
        <v>31</v>
      </c>
      <c r="D8" s="45">
        <v>1623000750</v>
      </c>
      <c r="E8" s="33" t="s">
        <v>32</v>
      </c>
      <c r="F8" s="33" t="s">
        <v>22</v>
      </c>
      <c r="G8" s="10" t="s">
        <v>33</v>
      </c>
      <c r="H8" s="10" t="s">
        <v>26</v>
      </c>
      <c r="I8" s="25">
        <v>100</v>
      </c>
      <c r="J8" s="10" t="s">
        <v>23</v>
      </c>
      <c r="K8" s="10">
        <v>14990</v>
      </c>
      <c r="L8" s="25">
        <v>1</v>
      </c>
      <c r="M8" s="10">
        <f t="shared" ref="M8:M10" si="0">L8*K8</f>
        <v>14990</v>
      </c>
      <c r="N8" s="10">
        <f t="shared" ref="N8:N10" si="1">M8*117/100</f>
        <v>17538.3</v>
      </c>
      <c r="O8" s="36" t="s">
        <v>27</v>
      </c>
      <c r="P8" s="36" t="s">
        <v>34</v>
      </c>
      <c r="Q8" s="37"/>
      <c r="R8" s="38">
        <f>N8</f>
        <v>17538.3</v>
      </c>
      <c r="S8" s="28"/>
      <c r="T8" s="30"/>
    </row>
    <row r="9" spans="1:20" s="23" customFormat="1" ht="28.5" x14ac:dyDescent="0.2">
      <c r="A9" s="48"/>
      <c r="B9" s="40"/>
      <c r="C9" s="43"/>
      <c r="D9" s="46"/>
      <c r="E9" s="34"/>
      <c r="F9" s="34"/>
      <c r="G9" s="13" t="s">
        <v>35</v>
      </c>
      <c r="H9" s="3" t="s">
        <v>26</v>
      </c>
      <c r="I9" s="12">
        <v>90</v>
      </c>
      <c r="J9" s="11" t="s">
        <v>23</v>
      </c>
      <c r="K9" s="18">
        <v>15900</v>
      </c>
      <c r="L9" s="27">
        <v>1</v>
      </c>
      <c r="M9" s="4">
        <f t="shared" si="0"/>
        <v>15900</v>
      </c>
      <c r="N9" s="4">
        <f t="shared" si="1"/>
        <v>18603</v>
      </c>
      <c r="O9" s="36"/>
      <c r="P9" s="36"/>
      <c r="Q9" s="37"/>
      <c r="R9" s="38"/>
      <c r="S9" s="29"/>
      <c r="T9" s="30"/>
    </row>
    <row r="10" spans="1:20" s="23" customFormat="1" ht="15.75" x14ac:dyDescent="0.2">
      <c r="A10" s="24"/>
      <c r="B10" s="41"/>
      <c r="C10" s="44"/>
      <c r="D10" s="47"/>
      <c r="E10" s="35"/>
      <c r="F10" s="35"/>
      <c r="G10" s="13" t="s">
        <v>36</v>
      </c>
      <c r="H10" s="3" t="s">
        <v>26</v>
      </c>
      <c r="I10" s="12">
        <v>90</v>
      </c>
      <c r="J10" s="11" t="s">
        <v>23</v>
      </c>
      <c r="K10" s="18">
        <v>27000</v>
      </c>
      <c r="L10" s="27">
        <v>1</v>
      </c>
      <c r="M10" s="4">
        <f t="shared" si="0"/>
        <v>27000</v>
      </c>
      <c r="N10" s="4">
        <f t="shared" si="1"/>
        <v>31590</v>
      </c>
      <c r="O10" s="15"/>
      <c r="P10" s="15"/>
      <c r="Q10" s="16"/>
      <c r="R10" s="17"/>
      <c r="S10" s="19"/>
      <c r="T10" s="26"/>
    </row>
    <row r="11" spans="1:20" s="23" customFormat="1" ht="15.75" x14ac:dyDescent="0.2">
      <c r="A11" s="24"/>
      <c r="B11" s="32" t="s">
        <v>37</v>
      </c>
      <c r="C11" s="32"/>
      <c r="D11" s="32"/>
      <c r="E11" s="32"/>
      <c r="F11" s="32"/>
      <c r="G11" s="32"/>
      <c r="H11" s="32"/>
      <c r="I11" s="32"/>
      <c r="J11" s="32"/>
      <c r="K11" s="32"/>
      <c r="L11" s="32"/>
      <c r="M11" s="32"/>
      <c r="N11" s="32"/>
      <c r="O11" s="32"/>
      <c r="P11" s="32"/>
      <c r="Q11" s="32"/>
      <c r="R11" s="32"/>
      <c r="S11" s="32"/>
      <c r="T11" s="32"/>
    </row>
    <row r="14" spans="1:20" x14ac:dyDescent="0.2">
      <c r="B14" s="31" t="s">
        <v>24</v>
      </c>
      <c r="C14" s="31"/>
      <c r="D14" s="31"/>
      <c r="E14" s="31"/>
      <c r="F14" s="31"/>
      <c r="G14" s="31"/>
      <c r="H14" s="31"/>
      <c r="I14" s="31"/>
      <c r="J14" s="31"/>
    </row>
  </sheetData>
  <mergeCells count="21">
    <mergeCell ref="A8:A9"/>
    <mergeCell ref="A7:T7"/>
    <mergeCell ref="A1:A6"/>
    <mergeCell ref="B1:T1"/>
    <mergeCell ref="B2:T2"/>
    <mergeCell ref="B3:T3"/>
    <mergeCell ref="B4:T4"/>
    <mergeCell ref="B5:T5"/>
    <mergeCell ref="S8:S9"/>
    <mergeCell ref="T8:T9"/>
    <mergeCell ref="B14:J14"/>
    <mergeCell ref="B11:T11"/>
    <mergeCell ref="E8:E10"/>
    <mergeCell ref="F8:F10"/>
    <mergeCell ref="O8:O9"/>
    <mergeCell ref="P8:P9"/>
    <mergeCell ref="Q8:Q9"/>
    <mergeCell ref="R8:R9"/>
    <mergeCell ref="B8:B10"/>
    <mergeCell ref="C8:C10"/>
    <mergeCell ref="D8:D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2023-08-28T06:44:49Z</dcterms:created>
  <dcterms:modified xsi:type="dcterms:W3CDTF">2023-08-28T07:28:47Z</dcterms:modified>
</cp:coreProperties>
</file>