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516FC765-66E9-4455-82D1-64F39034C3A5}"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N25" i="1" s="1"/>
  <c r="M24" i="1"/>
  <c r="N24" i="1" s="1"/>
  <c r="M23" i="1"/>
  <c r="N23" i="1" s="1"/>
  <c r="M22" i="1"/>
  <c r="N22" i="1" s="1"/>
  <c r="M19" i="1"/>
  <c r="N19" i="1" s="1"/>
  <c r="M16" i="1"/>
  <c r="N16" i="1" s="1"/>
  <c r="M15" i="1"/>
  <c r="N15" i="1" s="1"/>
  <c r="M14" i="1"/>
  <c r="N14" i="1" s="1"/>
  <c r="M11" i="1"/>
  <c r="N11" i="1" s="1"/>
  <c r="M8" i="1"/>
  <c r="N8" i="1" s="1"/>
  <c r="M5" i="1"/>
  <c r="N5" i="1" s="1"/>
</calcChain>
</file>

<file path=xl/sharedStrings.xml><?xml version="1.0" encoding="utf-8"?>
<sst xmlns="http://schemas.openxmlformats.org/spreadsheetml/2006/main" count="85" uniqueCount="59">
  <si>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</si>
  <si>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</si>
  <si>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</si>
  <si>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</si>
  <si>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</si>
  <si>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</si>
  <si>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</si>
  <si>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</si>
  <si>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</si>
  <si>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</si>
  <si>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</si>
  <si>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</si>
  <si>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</si>
  <si>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כן</t>
  </si>
  <si>
    <t>סכום שעתי</t>
  </si>
  <si>
    <t>סכום לפרויקט</t>
  </si>
  <si>
    <t>יעוץ אדריכלי</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</si>
  <si>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</si>
  <si>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</si>
  <si>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יועץ/ת</t>
  </si>
  <si>
    <t>לא</t>
  </si>
  <si>
    <t>משתתפים: יובל בודניצקי - מנכ"ל העירייה,צבי אפרת, ס.גזבר העירייה, עו"ד ענת סמסונוב - לשכה משפטית, עליזה זיידלר גרנות- מהנדסת העיר,  רחלי רם - רכזת הוועדה, מנהלים רלוונטים</t>
  </si>
  <si>
    <t>החלטה מס'-2024-12.1</t>
  </si>
  <si>
    <t>תחשיב היטל שמירה</t>
  </si>
  <si>
    <t>גזברות</t>
  </si>
  <si>
    <t>יעוץ פיננסי</t>
  </si>
  <si>
    <t>כספים</t>
  </si>
  <si>
    <t>אורבניקס</t>
  </si>
  <si>
    <t>הצעת יחיד- היועץ  בעל ניסיון בתחום,  הכין את שני התחשיבים האחרונים לחוק העזר, הוא מכיר את הפעילות לעומק ואנו בוטחים במקצועיותו</t>
  </si>
  <si>
    <t>החלטה מס'-2024-12.2</t>
  </si>
  <si>
    <t>הגדלה- ייעוץ משפטי מקצועי שוטף בכל הקשור בקיום הוראות חוק הבחירות.</t>
  </si>
  <si>
    <t>יובל בודניצקי מנכל העירייה</t>
  </si>
  <si>
    <t>יעוץ משפטי</t>
  </si>
  <si>
    <t>מנכ"ל העירייה</t>
  </si>
  <si>
    <t>עו"ד אורי הברמן ( משרד עו"ד שרקון בן עמי)</t>
  </si>
  <si>
    <t>הגדלה מס' 1- מבוקש להאריך את ההתקשרות עם משרד עו"ד שרקון, בן עמי: לצרכי ייעוץ שוטף בדיני בחירות,  תעריף שעתי של 400 ₪ + מע"מ לשעה עבור נושאים שוטפים.מדובר במשרד עו"ד שנתן שרות לעירייה במהלך תקופת הבחירות  (2024)</t>
  </si>
  <si>
    <t>החלטה מס'- 2024-12-3</t>
  </si>
  <si>
    <t>ייצוג העירייה בעתירת בחירוות</t>
  </si>
  <si>
    <t>עו"ד אורי הברמן ( משרד שרקון בן עמי)</t>
  </si>
  <si>
    <t xml:space="preserve">בקשה להעסיק את משרד עו"ד שרקון ועו"ד הברמן לייצג את העירייה בעתירת בחירות שהוגשה. מדובר במשרד עו"ד שנתן לעירייה ייעוץ שוטף לקיום הוראות חוק הבחירות ועל כן מבוקש כי הוא ייצג את העירייה ב-2 עתירות שהוגשו. 
עו"ד הברמן כבר מייעץ לעירייה בענייני קיום חוק הבחירות, ומבוקש כי ייצג גם בעתירה שהוגשה כנגד העירייה </t>
  </si>
  <si>
    <t>החלטה מס'- 2024-12-4</t>
  </si>
  <si>
    <t>הכנת תיק מתקן ספורט לאצטדיון לויטה ומגרשי הכדורגל בעיר</t>
  </si>
  <si>
    <t>עופר פורטנוי
מנהל האצטדיון</t>
  </si>
  <si>
    <t>יעוץ ביטחון ובטיחות</t>
  </si>
  <si>
    <t>רשות הספורט</t>
  </si>
  <si>
    <t>סביבה בטוחה מאיר ונונו ניהול והנדסת בטיחות</t>
  </si>
  <si>
    <t>נדרשת בניית תיק מתקן על מנת להגיש למשרד נעבודה לקבלת אישור להפעלת האצטדיון למשחקים. בניית התיק מתבצעת על ידי יועץ.  נעשתה פנייה לשלושה יועצים,חברת סביבה בטוחה מאיר ונונו היא בעלת הציון המשוקלל הטוב ביותר.</t>
  </si>
  <si>
    <t>החלטה מס'- 2024-12-5</t>
  </si>
  <si>
    <t>ייעוץ שילוט להסדרת תהליך היתרי שילוט פרסומי</t>
  </si>
  <si>
    <t>רחלי תורג'מן 
מנהלת מח' שילוט עסקי</t>
  </si>
  <si>
    <t>חזות העיר</t>
  </si>
  <si>
    <t>גיורא בוס</t>
  </si>
  <si>
    <t xml:space="preserve">הגדלה מס 1 להחלטה מס 2023-06-2 מתאריך 1/3/2023 .בהמשך לדרישת מהנדסת העיר ויועמ"ש נדרש המשך ייעוץ שילוט להסדרת שילוט פרסומי ברחבי העיר והסדרת הנחיות לבקשת היתרים </t>
  </si>
  <si>
    <t>החלטה מס'- 2024-12-6</t>
  </si>
  <si>
    <t xml:space="preserve">מתן יעוץ משפטי ארנונה ושונות ע"פי תעריף שעתי </t>
  </si>
  <si>
    <t>הכנסות</t>
  </si>
  <si>
    <t xml:space="preserve">עופר שפיר </t>
  </si>
  <si>
    <t xml:space="preserve">לאגף הכנסות נדרשת חוות דעת מקצועית מומחה לחיובי ארנונה והכנסות בהנחות ובנושאים שונים לתקופה של שנה עם אופציה להארכה. נעשתה פנייה לארבעה מציעים מומחים בתחום. עופר שפיר  נבחר עם ההצעה המשוקללת הגבוהה ביותר </t>
  </si>
  <si>
    <t>פרוטוקול  ועדת התקשרויות  מס' 2024-12   תאריך:4/6/24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</si>
</sst>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name val="Arial"/>
      <family val="2"/>
      <scheme val="minor"/>
    </font>
    <font>
      <sz val="12"/>
      <name val="Arial"/>
      <family val="2"/>
    </font>
    <font>
      <b/>
      <sz val="14"/>
      <name val="Arial"/>
      <family val="2"/>
      <scheme val="minor"/>
    </font>
    <font>
      <sz val="12"/>
      <name val="Arial"/>
      <family val="2"/>
      <scheme val="minor"/>
    </font>
    <font>
      <sz val="12"/>
      <color theme="1"/>
      <name val="Arial"/>
      <family val="2"/>
      <scheme val="minor"/>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84">
    <xf numFmtId="0" fontId="0" fillId="0" borderId="0" xfId="0"/>
    <xf numFmtId="0" fontId="6" fillId="0" borderId="1" xfId="2" applyNumberFormat="1" applyFont="1" applyFill="1" applyBorder="1" applyAlignment="1">
      <alignment horizontal="center" vertical="center" wrapText="1" readingOrder="2"/>
    </xf>
    <xf numFmtId="0" fontId="0" fillId="0" borderId="0" xfId="0" applyFill="1"/>
    <xf numFmtId="0" fontId="5" fillId="0" borderId="0" xfId="0" applyFont="1" applyFill="1"/>
    <xf numFmtId="0" fontId="6" fillId="0" borderId="1" xfId="0" applyFont="1" applyFill="1" applyBorder="1" applyAlignment="1">
      <alignment horizontal="center" vertical="center" wrapText="1" readingOrder="2"/>
    </xf>
    <xf numFmtId="4" fontId="6" fillId="0" borderId="1" xfId="0"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 fontId="5" fillId="0" borderId="0" xfId="0" applyNumberFormat="1" applyFont="1" applyFill="1"/>
    <xf numFmtId="0" fontId="7" fillId="0" borderId="0" xfId="0" applyFont="1" applyFill="1"/>
    <xf numFmtId="3" fontId="7" fillId="0" borderId="0" xfId="0" applyNumberFormat="1" applyFont="1" applyFill="1"/>
    <xf numFmtId="0" fontId="4" fillId="0" borderId="7" xfId="0" applyFont="1" applyFill="1" applyBorder="1" applyAlignment="1">
      <alignment horizontal="center" vertical="center" wrapText="1" readingOrder="2"/>
    </xf>
    <xf numFmtId="0" fontId="4" fillId="0" borderId="3" xfId="0" applyFont="1" applyFill="1" applyBorder="1" applyAlignment="1">
      <alignment vertical="center" readingOrder="2"/>
    </xf>
    <xf numFmtId="0" fontId="3" fillId="0" borderId="3" xfId="0" applyFont="1" applyFill="1" applyBorder="1" applyAlignment="1">
      <alignment vertical="center" readingOrder="2"/>
    </xf>
    <xf numFmtId="49" fontId="4" fillId="0" borderId="2" xfId="0" applyNumberFormat="1" applyFont="1" applyFill="1" applyBorder="1" applyAlignment="1">
      <alignment vertical="center" readingOrder="2"/>
    </xf>
    <xf numFmtId="49" fontId="4" fillId="0" borderId="3" xfId="0" applyNumberFormat="1" applyFont="1" applyFill="1" applyBorder="1" applyAlignment="1">
      <alignment vertical="center" readingOrder="2"/>
    </xf>
    <xf numFmtId="0" fontId="6" fillId="0" borderId="5" xfId="0" applyFont="1" applyFill="1" applyBorder="1" applyAlignment="1">
      <alignment vertical="center" wrapText="1" readingOrder="2"/>
    </xf>
    <xf numFmtId="0" fontId="6" fillId="0" borderId="6" xfId="0" applyFont="1" applyFill="1" applyBorder="1" applyAlignment="1">
      <alignment vertical="center" wrapText="1" readingOrder="2"/>
    </xf>
    <xf numFmtId="0" fontId="6" fillId="0" borderId="7" xfId="0" applyFont="1" applyFill="1" applyBorder="1" applyAlignment="1">
      <alignment vertical="center" wrapText="1" readingOrder="2"/>
    </xf>
    <xf numFmtId="0" fontId="0" fillId="0" borderId="0" xfId="0" applyFill="1" applyAlignment="1"/>
    <xf numFmtId="4" fontId="4" fillId="0" borderId="7" xfId="0" applyNumberFormat="1" applyFont="1" applyFill="1" applyBorder="1" applyAlignment="1">
      <alignment horizontal="center" vertical="center" wrapText="1" readingOrder="2"/>
    </xf>
    <xf numFmtId="4" fontId="4" fillId="0" borderId="7" xfId="0" applyNumberFormat="1" applyFont="1" applyFill="1" applyBorder="1" applyAlignment="1">
      <alignment vertical="center" wrapText="1" readingOrder="2"/>
    </xf>
    <xf numFmtId="4" fontId="4" fillId="0" borderId="7" xfId="0" applyNumberFormat="1" applyFont="1" applyFill="1" applyBorder="1" applyAlignment="1">
      <alignment horizontal="right" vertical="center" wrapText="1" readingOrder="2"/>
    </xf>
    <xf numFmtId="0" fontId="6" fillId="0" borderId="10" xfId="0" applyFont="1" applyFill="1" applyBorder="1" applyAlignment="1">
      <alignment vertical="center" wrapText="1" readingOrder="2"/>
    </xf>
    <xf numFmtId="49" fontId="4" fillId="0" borderId="11" xfId="0" applyNumberFormat="1" applyFont="1" applyFill="1" applyBorder="1" applyAlignment="1">
      <alignment vertical="center" readingOrder="2"/>
    </xf>
    <xf numFmtId="0" fontId="4" fillId="0" borderId="4" xfId="0" applyFont="1" applyFill="1" applyBorder="1" applyAlignment="1">
      <alignment vertical="center" readingOrder="2"/>
    </xf>
    <xf numFmtId="49" fontId="4" fillId="0" borderId="4" xfId="0" applyNumberFormat="1" applyFont="1" applyFill="1" applyBorder="1" applyAlignment="1">
      <alignment vertical="center" readingOrder="2"/>
    </xf>
    <xf numFmtId="49" fontId="4" fillId="0" borderId="12" xfId="0" applyNumberFormat="1" applyFont="1" applyFill="1" applyBorder="1" applyAlignment="1">
      <alignment vertical="center" readingOrder="2"/>
    </xf>
    <xf numFmtId="0" fontId="4" fillId="0" borderId="7" xfId="0" applyFont="1" applyFill="1" applyBorder="1" applyAlignment="1">
      <alignment vertical="center" readingOrder="2"/>
    </xf>
    <xf numFmtId="0" fontId="4" fillId="0" borderId="5" xfId="0" applyFont="1" applyFill="1" applyBorder="1" applyAlignment="1">
      <alignment vertical="center" readingOrder="2"/>
    </xf>
    <xf numFmtId="0" fontId="4" fillId="0" borderId="6" xfId="0" applyFont="1" applyFill="1" applyBorder="1" applyAlignment="1">
      <alignment vertical="center" readingOrder="2"/>
    </xf>
    <xf numFmtId="49" fontId="4" fillId="0" borderId="8" xfId="0" applyNumberFormat="1" applyFont="1" applyFill="1" applyBorder="1" applyAlignment="1">
      <alignment vertical="center" readingOrder="2"/>
    </xf>
    <xf numFmtId="3" fontId="6" fillId="0" borderId="1" xfId="0" applyNumberFormat="1" applyFont="1" applyFill="1" applyBorder="1" applyAlignment="1">
      <alignment horizontal="center" vertical="center" wrapText="1" readingOrder="2"/>
    </xf>
    <xf numFmtId="164" fontId="6" fillId="0" borderId="1" xfId="0" applyNumberFormat="1" applyFont="1" applyFill="1" applyBorder="1" applyAlignment="1">
      <alignment horizontal="center" vertical="center" wrapText="1" readingOrder="2"/>
    </xf>
    <xf numFmtId="0" fontId="4" fillId="0" borderId="3" xfId="0" applyFont="1" applyFill="1" applyBorder="1" applyAlignment="1">
      <alignment vertical="top" wrapText="1" readingOrder="2"/>
    </xf>
    <xf numFmtId="0" fontId="6" fillId="0" borderId="1" xfId="0" applyFont="1" applyFill="1" applyBorder="1" applyAlignment="1">
      <alignment vertical="center" wrapText="1" readingOrder="2"/>
    </xf>
    <xf numFmtId="3" fontId="6" fillId="0" borderId="1" xfId="0" applyNumberFormat="1" applyFont="1" applyFill="1" applyBorder="1" applyAlignment="1">
      <alignment vertical="center" wrapText="1" readingOrder="2"/>
    </xf>
    <xf numFmtId="164" fontId="6" fillId="0" borderId="1" xfId="0" applyNumberFormat="1" applyFont="1" applyFill="1" applyBorder="1" applyAlignment="1">
      <alignment vertical="center" wrapText="1" readingOrder="2"/>
    </xf>
    <xf numFmtId="0" fontId="6" fillId="0" borderId="1" xfId="2" applyNumberFormat="1" applyFont="1" applyFill="1" applyBorder="1" applyAlignment="1">
      <alignment vertical="center" wrapText="1" readingOrder="2"/>
    </xf>
    <xf numFmtId="0" fontId="4" fillId="0" borderId="4" xfId="0" applyFont="1" applyFill="1" applyBorder="1" applyAlignment="1">
      <alignment horizontal="center" vertical="center" wrapText="1" readingOrder="2"/>
    </xf>
    <xf numFmtId="0" fontId="6" fillId="0" borderId="11" xfId="0" applyFont="1" applyFill="1" applyBorder="1" applyAlignment="1">
      <alignment vertical="center" wrapText="1" readingOrder="2"/>
    </xf>
    <xf numFmtId="164" fontId="6" fillId="0" borderId="5" xfId="0" applyNumberFormat="1" applyFont="1" applyFill="1" applyBorder="1" applyAlignment="1">
      <alignment horizontal="center" vertical="center" wrapText="1" readingOrder="2"/>
    </xf>
    <xf numFmtId="0" fontId="4" fillId="0" borderId="4" xfId="0" applyFont="1" applyFill="1" applyBorder="1" applyAlignment="1">
      <alignment vertical="top" wrapText="1" readingOrder="2"/>
    </xf>
    <xf numFmtId="0" fontId="4" fillId="0" borderId="2" xfId="0" applyFont="1" applyFill="1" applyBorder="1" applyAlignment="1">
      <alignment vertical="top" readingOrder="2"/>
    </xf>
    <xf numFmtId="4" fontId="6" fillId="0" borderId="1" xfId="0" applyNumberFormat="1" applyFont="1" applyFill="1" applyBorder="1" applyAlignment="1">
      <alignment vertical="center" wrapText="1" readingOrder="2"/>
    </xf>
    <xf numFmtId="0" fontId="4" fillId="0" borderId="0" xfId="0" applyFont="1" applyFill="1" applyBorder="1" applyAlignment="1">
      <alignment vertical="top" wrapText="1" readingOrder="2"/>
    </xf>
    <xf numFmtId="0" fontId="4" fillId="0" borderId="5" xfId="0" applyFont="1" applyFill="1" applyBorder="1" applyAlignment="1">
      <alignment vertical="center" wrapText="1" readingOrder="2"/>
    </xf>
    <xf numFmtId="4" fontId="6" fillId="0" borderId="5" xfId="0" applyNumberFormat="1" applyFont="1" applyFill="1" applyBorder="1" applyAlignment="1">
      <alignment vertical="center" wrapText="1" readingOrder="2"/>
    </xf>
    <xf numFmtId="4" fontId="6" fillId="0" borderId="5" xfId="0" applyNumberFormat="1" applyFont="1" applyFill="1" applyBorder="1" applyAlignment="1">
      <alignment horizontal="center" vertical="center" wrapText="1" readingOrder="2"/>
    </xf>
    <xf numFmtId="49" fontId="4" fillId="0" borderId="9" xfId="0" applyNumberFormat="1" applyFont="1" applyFill="1" applyBorder="1" applyAlignment="1">
      <alignment vertical="center" readingOrder="2"/>
    </xf>
    <xf numFmtId="4" fontId="6" fillId="0" borderId="7" xfId="0" applyNumberFormat="1" applyFont="1" applyFill="1" applyBorder="1" applyAlignment="1">
      <alignment vertical="center" wrapText="1" readingOrder="2"/>
    </xf>
    <xf numFmtId="0" fontId="6" fillId="0" borderId="3" xfId="0" applyFont="1" applyFill="1" applyBorder="1" applyAlignment="1">
      <alignment vertical="center" readingOrder="2"/>
    </xf>
    <xf numFmtId="0" fontId="4" fillId="0" borderId="7" xfId="0" applyFont="1" applyFill="1" applyBorder="1" applyAlignment="1">
      <alignment vertical="center" wrapText="1" readingOrder="2"/>
    </xf>
    <xf numFmtId="164" fontId="6" fillId="0" borderId="7" xfId="0" applyNumberFormat="1" applyFont="1" applyFill="1" applyBorder="1" applyAlignment="1">
      <alignment vertical="center" wrapText="1" readingOrder="2"/>
    </xf>
    <xf numFmtId="0" fontId="9" fillId="0" borderId="5" xfId="1" applyNumberFormat="1" applyFont="1" applyFill="1" applyBorder="1" applyAlignment="1">
      <alignment vertical="center" wrapText="1" readingOrder="2"/>
    </xf>
    <xf numFmtId="164" fontId="6" fillId="0" borderId="5" xfId="0" applyNumberFormat="1" applyFont="1" applyFill="1" applyBorder="1" applyAlignment="1">
      <alignment vertical="center" wrapText="1" readingOrder="2"/>
    </xf>
    <xf numFmtId="3" fontId="6" fillId="0" borderId="5" xfId="0" applyNumberFormat="1" applyFont="1" applyFill="1" applyBorder="1" applyAlignment="1">
      <alignment vertical="center" wrapText="1" readingOrder="2"/>
    </xf>
    <xf numFmtId="0" fontId="4" fillId="0" borderId="0" xfId="0" applyFont="1" applyFill="1" applyBorder="1" applyAlignment="1">
      <alignment vertical="top" readingOrder="2"/>
    </xf>
    <xf numFmtId="0" fontId="4" fillId="0" borderId="11" xfId="0" applyFont="1" applyFill="1" applyBorder="1" applyAlignment="1">
      <alignment vertical="top" readingOrder="2"/>
    </xf>
    <xf numFmtId="0" fontId="4" fillId="0" borderId="10" xfId="0" applyFont="1" applyFill="1" applyBorder="1" applyAlignment="1">
      <alignment vertical="top" readingOrder="2"/>
    </xf>
    <xf numFmtId="0" fontId="6" fillId="0" borderId="12" xfId="0" applyFont="1" applyFill="1" applyBorder="1" applyAlignment="1">
      <alignment vertical="center" readingOrder="2"/>
    </xf>
    <xf numFmtId="0" fontId="6" fillId="0" borderId="2" xfId="0" applyFont="1" applyFill="1" applyBorder="1" applyAlignment="1">
      <alignment vertical="top" readingOrder="2"/>
    </xf>
    <xf numFmtId="0" fontId="6" fillId="0" borderId="3" xfId="0" applyFont="1" applyFill="1" applyBorder="1" applyAlignment="1">
      <alignment vertical="top" wrapText="1" readingOrder="2"/>
    </xf>
    <xf numFmtId="0" fontId="6" fillId="0" borderId="4" xfId="0" applyFont="1" applyFill="1" applyBorder="1" applyAlignment="1">
      <alignment vertical="top" wrapText="1" readingOrder="2"/>
    </xf>
    <xf numFmtId="0" fontId="4" fillId="0" borderId="13" xfId="0" applyFont="1" applyFill="1" applyBorder="1" applyAlignment="1">
      <alignment vertical="top" readingOrder="2"/>
    </xf>
    <xf numFmtId="0" fontId="8" fillId="0" borderId="4" xfId="2" applyFont="1" applyFill="1" applyBorder="1" applyAlignment="1">
      <alignment vertical="center" wrapText="1" readingOrder="2"/>
    </xf>
    <xf numFmtId="0" fontId="4" fillId="0" borderId="14" xfId="0" applyFont="1" applyFill="1" applyBorder="1" applyAlignment="1">
      <alignment horizontal="center" vertical="center" wrapText="1" readingOrder="2"/>
    </xf>
    <xf numFmtId="0" fontId="4" fillId="0" borderId="11" xfId="0" applyFont="1" applyFill="1" applyBorder="1" applyAlignment="1">
      <alignment vertical="center" readingOrder="2"/>
    </xf>
    <xf numFmtId="49" fontId="4" fillId="0" borderId="13" xfId="0" applyNumberFormat="1" applyFont="1" applyFill="1" applyBorder="1" applyAlignment="1">
      <alignment vertical="center" readingOrder="2"/>
    </xf>
    <xf numFmtId="0" fontId="0" fillId="0" borderId="2" xfId="0" applyFill="1" applyBorder="1" applyAlignment="1">
      <alignment readingOrder="2"/>
    </xf>
    <xf numFmtId="0" fontId="3" fillId="0" borderId="0" xfId="0" applyFont="1" applyFill="1" applyBorder="1" applyAlignment="1">
      <alignment vertical="center" readingOrder="2"/>
    </xf>
    <xf numFmtId="0" fontId="0" fillId="0" borderId="0" xfId="0" applyFill="1" applyBorder="1"/>
    <xf numFmtId="0" fontId="4" fillId="0" borderId="0" xfId="0" applyFont="1" applyFill="1" applyBorder="1" applyAlignment="1">
      <alignment vertical="center" readingOrder="2"/>
    </xf>
    <xf numFmtId="0" fontId="5" fillId="0" borderId="0" xfId="0" applyFont="1" applyFill="1" applyBorder="1"/>
    <xf numFmtId="0" fontId="4" fillId="0" borderId="4" xfId="0" applyFont="1" applyFill="1" applyBorder="1" applyAlignment="1">
      <alignment horizontal="right" vertical="top" wrapText="1" readingOrder="2"/>
    </xf>
    <xf numFmtId="0" fontId="8" fillId="0" borderId="10" xfId="2" applyFont="1" applyFill="1" applyBorder="1" applyAlignment="1">
      <alignment vertical="top" wrapText="1" readingOrder="2"/>
    </xf>
    <xf numFmtId="0" fontId="8" fillId="0" borderId="4" xfId="2" applyFont="1" applyFill="1" applyBorder="1" applyAlignment="1">
      <alignment vertical="top" wrapText="1" readingOrder="2"/>
    </xf>
    <xf numFmtId="0" fontId="6" fillId="0" borderId="0" xfId="0" applyFont="1" applyFill="1" applyBorder="1" applyAlignment="1">
      <alignment vertical="center" wrapText="1" readingOrder="2"/>
    </xf>
    <xf numFmtId="0" fontId="4" fillId="0" borderId="12" xfId="0" applyFont="1" applyFill="1" applyBorder="1" applyAlignment="1">
      <alignment vertical="center" readingOrder="2"/>
    </xf>
    <xf numFmtId="0" fontId="4" fillId="0" borderId="13" xfId="0" applyFont="1" applyFill="1" applyBorder="1" applyAlignment="1">
      <alignment vertical="center" readingOrder="2"/>
    </xf>
    <xf numFmtId="0" fontId="6" fillId="0" borderId="15" xfId="0" applyFont="1" applyFill="1" applyBorder="1" applyAlignment="1">
      <alignment vertical="center" wrapText="1" readingOrder="2"/>
    </xf>
    <xf numFmtId="0" fontId="4" fillId="0" borderId="8" xfId="0" applyFont="1" applyFill="1" applyBorder="1" applyAlignment="1">
      <alignment vertical="center" readingOrder="2"/>
    </xf>
    <xf numFmtId="0" fontId="6" fillId="0" borderId="9" xfId="0" applyFont="1" applyFill="1" applyBorder="1" applyAlignment="1">
      <alignment vertical="center" wrapText="1" readingOrder="2"/>
    </xf>
    <xf numFmtId="0" fontId="6" fillId="0" borderId="14" xfId="0" applyFont="1" applyFill="1" applyBorder="1" applyAlignment="1">
      <alignment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28"/>
  <sheetViews>
    <sheetView rightToLeft="1" tabSelected="1" topLeftCell="A18" zoomScale="75" zoomScaleNormal="75" workbookViewId="0">
      <selection activeCell="D41" sqref="D41"/>
    </sheetView>
  </sheetViews>
  <sheetFormatPr defaultRowHeight="14.25" x14ac:dyDescent="0.2"/>
  <cols>
    <col min="1" max="1" width="9" style="2"/>
    <col min="2" max="2" width="21.125" style="2" customWidth="1"/>
    <col min="3" max="3" width="12.25" style="2" customWidth="1"/>
    <col min="4" max="4" width="14.375" style="2" customWidth="1"/>
    <col min="5" max="6" width="9" style="2"/>
    <col min="7" max="7" width="13.875" style="2" customWidth="1"/>
    <col min="8" max="9" width="9" style="2"/>
    <col min="10" max="10" width="12.5" style="2" customWidth="1"/>
    <col min="11" max="11" width="12.875" style="2" customWidth="1"/>
    <col min="12" max="12" width="9" style="2"/>
    <col min="13" max="13" width="10" style="2" bestFit="1" customWidth="1"/>
    <col min="14" max="14" width="11.125" style="2" bestFit="1" customWidth="1"/>
    <col min="15" max="16384" width="9" style="2"/>
  </cols>
  <sheetData>
    <row r="1" spans="1:14" ht="20.25" x14ac:dyDescent="0.2">
      <c r="A1" s="13" t="s">
        <v>58</v>
      </c>
      <c r="B1" s="13"/>
      <c r="C1" s="13"/>
      <c r="D1" s="13"/>
      <c r="E1" s="13"/>
      <c r="F1" s="13"/>
      <c r="G1" s="13"/>
      <c r="H1" s="13"/>
      <c r="I1" s="13"/>
      <c r="J1" s="13"/>
      <c r="K1" s="13"/>
      <c r="L1" s="70"/>
      <c r="M1" s="70"/>
      <c r="N1" s="71"/>
    </row>
    <row r="2" spans="1:14" ht="15.75" x14ac:dyDescent="0.2">
      <c r="A2" s="67" t="s">
        <v>21</v>
      </c>
      <c r="B2" s="67"/>
      <c r="C2" s="12"/>
      <c r="D2" s="12"/>
      <c r="E2" s="12"/>
      <c r="F2" s="12"/>
      <c r="G2" s="12"/>
      <c r="H2" s="12"/>
      <c r="I2" s="12"/>
      <c r="J2" s="12"/>
      <c r="K2" s="12"/>
      <c r="L2" s="72"/>
      <c r="M2" s="72"/>
      <c r="N2" s="71"/>
    </row>
    <row r="3" spans="1:14" ht="94.5" x14ac:dyDescent="0.2">
      <c r="A3" s="69"/>
      <c r="B3" s="39" t="s">
        <v>0</v>
      </c>
      <c r="C3" s="66" t="s">
        <v>1</v>
      </c>
      <c r="D3" s="11" t="s">
        <v>2</v>
      </c>
      <c r="E3" s="11" t="s">
        <v>3</v>
      </c>
      <c r="F3" s="11" t="s">
        <v>4</v>
      </c>
      <c r="G3" s="11" t="s">
        <v>5</v>
      </c>
      <c r="H3" s="11" t="s">
        <v>6</v>
      </c>
      <c r="I3" s="11" t="s">
        <v>7</v>
      </c>
      <c r="J3" s="11" t="s">
        <v>8</v>
      </c>
      <c r="K3" s="20" t="s">
        <v>9</v>
      </c>
      <c r="L3" s="11" t="s">
        <v>10</v>
      </c>
      <c r="M3" s="21" t="s">
        <v>11</v>
      </c>
      <c r="N3" s="22" t="s">
        <v>12</v>
      </c>
    </row>
    <row r="4" spans="1:14" ht="15.75" x14ac:dyDescent="0.2">
      <c r="A4" s="68" t="s">
        <v>22</v>
      </c>
      <c r="B4" s="49"/>
      <c r="C4" s="15"/>
      <c r="D4" s="15"/>
      <c r="E4" s="15"/>
      <c r="F4" s="15"/>
      <c r="G4" s="15"/>
      <c r="H4" s="15"/>
      <c r="I4" s="15"/>
      <c r="J4" s="15"/>
      <c r="K4" s="15"/>
      <c r="L4" s="15"/>
      <c r="M4" s="15"/>
      <c r="N4" s="26"/>
    </row>
    <row r="5" spans="1:14" ht="15.75" customHeight="1" x14ac:dyDescent="0.2">
      <c r="A5" s="29">
        <v>1</v>
      </c>
      <c r="B5" s="23" t="s">
        <v>23</v>
      </c>
      <c r="C5" s="16" t="s">
        <v>24</v>
      </c>
      <c r="D5" s="54">
        <v>1621000750</v>
      </c>
      <c r="E5" s="16" t="s">
        <v>25</v>
      </c>
      <c r="F5" s="16" t="s">
        <v>26</v>
      </c>
      <c r="G5" s="46" t="s">
        <v>27</v>
      </c>
      <c r="H5" s="16" t="s">
        <v>13</v>
      </c>
      <c r="I5" s="56">
        <v>100</v>
      </c>
      <c r="J5" s="16" t="s">
        <v>17</v>
      </c>
      <c r="K5" s="55">
        <v>14000</v>
      </c>
      <c r="L5" s="16">
        <v>1</v>
      </c>
      <c r="M5" s="47">
        <f>L5*K5</f>
        <v>14000</v>
      </c>
      <c r="N5" s="47">
        <f>M5*1.17</f>
        <v>16379.999999999998</v>
      </c>
    </row>
    <row r="6" spans="1:14" ht="15.75" customHeight="1" x14ac:dyDescent="0.2">
      <c r="A6" s="51" t="s">
        <v>28</v>
      </c>
      <c r="B6" s="51"/>
      <c r="C6" s="51"/>
      <c r="D6" s="51"/>
      <c r="E6" s="51"/>
      <c r="F6" s="51"/>
      <c r="G6" s="51"/>
      <c r="H6" s="51"/>
      <c r="I6" s="51"/>
      <c r="J6" s="51"/>
      <c r="K6" s="12"/>
      <c r="L6" s="12"/>
      <c r="M6" s="25"/>
    </row>
    <row r="7" spans="1:14" ht="15.75" x14ac:dyDescent="0.2">
      <c r="A7" s="31" t="s">
        <v>29</v>
      </c>
      <c r="B7" s="49"/>
      <c r="C7" s="49"/>
      <c r="D7" s="49"/>
      <c r="E7" s="49"/>
      <c r="F7" s="49"/>
      <c r="G7" s="49"/>
      <c r="H7" s="49"/>
      <c r="I7" s="49"/>
      <c r="J7" s="49"/>
      <c r="K7" s="49"/>
      <c r="L7" s="49"/>
      <c r="M7" s="49"/>
      <c r="N7" s="49"/>
    </row>
    <row r="8" spans="1:14" ht="63" x14ac:dyDescent="0.2">
      <c r="A8" s="29">
        <v>2</v>
      </c>
      <c r="B8" s="16" t="s">
        <v>30</v>
      </c>
      <c r="C8" s="16" t="s">
        <v>31</v>
      </c>
      <c r="D8" s="54">
        <v>1619000780</v>
      </c>
      <c r="E8" s="16" t="s">
        <v>32</v>
      </c>
      <c r="F8" s="16" t="s">
        <v>33</v>
      </c>
      <c r="G8" s="46" t="s">
        <v>34</v>
      </c>
      <c r="H8" s="16" t="s">
        <v>13</v>
      </c>
      <c r="I8" s="16">
        <v>100</v>
      </c>
      <c r="J8" s="16" t="s">
        <v>14</v>
      </c>
      <c r="K8" s="55">
        <v>400</v>
      </c>
      <c r="L8" s="16">
        <v>20</v>
      </c>
      <c r="M8" s="47">
        <f>L8*K8</f>
        <v>8000</v>
      </c>
      <c r="N8" s="47">
        <f>M8*1.17</f>
        <v>9360</v>
      </c>
    </row>
    <row r="9" spans="1:14" ht="15" customHeight="1" x14ac:dyDescent="0.2">
      <c r="A9" s="60" t="s">
        <v>35</v>
      </c>
      <c r="B9" s="40"/>
      <c r="C9" s="40"/>
      <c r="D9" s="40"/>
      <c r="E9" s="40"/>
      <c r="F9" s="40"/>
      <c r="G9" s="40"/>
      <c r="H9" s="40"/>
      <c r="I9" s="40"/>
      <c r="J9" s="40"/>
      <c r="K9" s="40"/>
      <c r="L9" s="40"/>
      <c r="M9" s="23"/>
    </row>
    <row r="10" spans="1:14" s="3" customFormat="1" ht="15.75" x14ac:dyDescent="0.2">
      <c r="A10" s="14" t="s">
        <v>36</v>
      </c>
      <c r="B10" s="15"/>
      <c r="C10" s="15"/>
      <c r="D10" s="15"/>
      <c r="E10" s="15"/>
      <c r="F10" s="15"/>
      <c r="G10" s="15"/>
      <c r="H10" s="15"/>
      <c r="I10" s="15"/>
      <c r="J10" s="15"/>
      <c r="K10" s="15"/>
      <c r="L10" s="15"/>
      <c r="M10" s="15"/>
      <c r="N10" s="26"/>
    </row>
    <row r="11" spans="1:14" s="3" customFormat="1" ht="47.25" x14ac:dyDescent="0.2">
      <c r="A11" s="29">
        <v>3</v>
      </c>
      <c r="B11" s="16" t="s">
        <v>37</v>
      </c>
      <c r="C11" s="16" t="s">
        <v>31</v>
      </c>
      <c r="D11" s="54">
        <v>1619000780</v>
      </c>
      <c r="E11" s="16" t="s">
        <v>32</v>
      </c>
      <c r="F11" s="16" t="s">
        <v>33</v>
      </c>
      <c r="G11" s="7" t="s">
        <v>38</v>
      </c>
      <c r="H11" s="6" t="s">
        <v>13</v>
      </c>
      <c r="I11" s="6">
        <v>100</v>
      </c>
      <c r="J11" s="6" t="s">
        <v>15</v>
      </c>
      <c r="K11" s="41">
        <v>15000</v>
      </c>
      <c r="L11" s="6">
        <v>2</v>
      </c>
      <c r="M11" s="48">
        <f t="shared" ref="M11" si="0">L11*K11</f>
        <v>30000</v>
      </c>
      <c r="N11" s="48">
        <f>M11*1.17</f>
        <v>35100</v>
      </c>
    </row>
    <row r="12" spans="1:14" s="3" customFormat="1" ht="15.75" customHeight="1" x14ac:dyDescent="0.2">
      <c r="A12" s="61" t="s">
        <v>39</v>
      </c>
      <c r="B12" s="62"/>
      <c r="C12" s="62"/>
      <c r="D12" s="62"/>
      <c r="E12" s="62"/>
      <c r="F12" s="62"/>
      <c r="G12" s="62"/>
      <c r="H12" s="62"/>
      <c r="I12" s="62"/>
      <c r="J12" s="62"/>
      <c r="K12" s="62"/>
      <c r="L12" s="62"/>
      <c r="M12" s="62"/>
      <c r="N12" s="63"/>
    </row>
    <row r="13" spans="1:14" s="3" customFormat="1" ht="15.75" x14ac:dyDescent="0.2">
      <c r="A13" s="27" t="s">
        <v>40</v>
      </c>
      <c r="B13" s="24"/>
      <c r="C13" s="24"/>
      <c r="D13" s="24"/>
      <c r="E13" s="24"/>
      <c r="F13" s="24"/>
      <c r="G13" s="15"/>
      <c r="H13" s="15"/>
      <c r="I13" s="15"/>
      <c r="J13" s="15"/>
      <c r="K13" s="15"/>
      <c r="L13" s="15"/>
      <c r="M13" s="15"/>
      <c r="N13" s="26"/>
    </row>
    <row r="14" spans="1:14" s="3" customFormat="1" ht="45" customHeight="1" x14ac:dyDescent="0.2">
      <c r="A14" s="29">
        <v>4</v>
      </c>
      <c r="B14" s="16" t="s">
        <v>41</v>
      </c>
      <c r="C14" s="16" t="s">
        <v>42</v>
      </c>
      <c r="D14" s="16">
        <v>2830222755</v>
      </c>
      <c r="E14" s="16" t="s">
        <v>43</v>
      </c>
      <c r="F14" s="16" t="s">
        <v>44</v>
      </c>
      <c r="G14" s="39" t="s">
        <v>45</v>
      </c>
      <c r="H14" s="4" t="s">
        <v>20</v>
      </c>
      <c r="I14" s="4">
        <v>100</v>
      </c>
      <c r="J14" s="4" t="s">
        <v>17</v>
      </c>
      <c r="K14" s="33">
        <v>13300</v>
      </c>
      <c r="L14" s="4">
        <v>1</v>
      </c>
      <c r="M14" s="5">
        <f>L14*K14</f>
        <v>13300</v>
      </c>
      <c r="N14" s="5">
        <f>M14*1.17</f>
        <v>15560.999999999998</v>
      </c>
    </row>
    <row r="15" spans="1:14" s="3" customFormat="1" ht="15.75" x14ac:dyDescent="0.2">
      <c r="A15" s="30"/>
      <c r="B15" s="17"/>
      <c r="C15" s="17"/>
      <c r="D15" s="17"/>
      <c r="E15" s="17"/>
      <c r="F15" s="17"/>
      <c r="G15" s="65" t="s">
        <v>19</v>
      </c>
      <c r="H15" s="35" t="s">
        <v>13</v>
      </c>
      <c r="I15" s="35">
        <v>63</v>
      </c>
      <c r="J15" s="35" t="s">
        <v>17</v>
      </c>
      <c r="K15" s="37">
        <v>28400</v>
      </c>
      <c r="L15" s="35">
        <v>1</v>
      </c>
      <c r="M15" s="44">
        <f t="shared" ref="M15:M16" si="1">L15*K15</f>
        <v>28400</v>
      </c>
      <c r="N15" s="44">
        <f t="shared" ref="N15:N16" si="2">M15*1.17</f>
        <v>33228</v>
      </c>
    </row>
    <row r="16" spans="1:14" s="3" customFormat="1" ht="15" customHeight="1" x14ac:dyDescent="0.2">
      <c r="A16" s="28"/>
      <c r="B16" s="18"/>
      <c r="C16" s="18"/>
      <c r="D16" s="18"/>
      <c r="E16" s="18"/>
      <c r="F16" s="18"/>
      <c r="G16" s="65" t="s">
        <v>19</v>
      </c>
      <c r="H16" s="35" t="s">
        <v>20</v>
      </c>
      <c r="I16" s="36">
        <v>57</v>
      </c>
      <c r="J16" s="35" t="s">
        <v>17</v>
      </c>
      <c r="K16" s="37">
        <v>35000</v>
      </c>
      <c r="L16" s="38">
        <v>1</v>
      </c>
      <c r="M16" s="44">
        <f t="shared" si="1"/>
        <v>35000</v>
      </c>
      <c r="N16" s="44">
        <f t="shared" si="2"/>
        <v>40950</v>
      </c>
    </row>
    <row r="17" spans="1:14" s="3" customFormat="1" ht="15.75" customHeight="1" x14ac:dyDescent="0.2">
      <c r="A17" s="64" t="s">
        <v>46</v>
      </c>
      <c r="B17" s="57"/>
      <c r="C17" s="57"/>
      <c r="D17" s="57"/>
      <c r="E17" s="57"/>
      <c r="F17" s="57"/>
      <c r="G17" s="58"/>
      <c r="H17" s="58"/>
      <c r="I17" s="58"/>
      <c r="J17" s="58"/>
      <c r="K17" s="58"/>
      <c r="L17" s="58"/>
      <c r="M17" s="58"/>
      <c r="N17" s="59"/>
    </row>
    <row r="18" spans="1:14" s="3" customFormat="1" ht="15.75" x14ac:dyDescent="0.2">
      <c r="A18" s="43" t="s">
        <v>47</v>
      </c>
      <c r="B18" s="34"/>
      <c r="C18" s="34"/>
      <c r="D18" s="34"/>
      <c r="E18" s="34"/>
      <c r="F18" s="34"/>
      <c r="G18" s="34"/>
      <c r="H18" s="34"/>
      <c r="I18" s="34"/>
      <c r="J18" s="34"/>
      <c r="K18" s="34"/>
      <c r="L18" s="34"/>
      <c r="M18" s="34"/>
      <c r="N18" s="42"/>
    </row>
    <row r="19" spans="1:14" s="3" customFormat="1" ht="45" x14ac:dyDescent="0.2">
      <c r="A19" s="28">
        <v>5</v>
      </c>
      <c r="B19" s="18" t="s">
        <v>48</v>
      </c>
      <c r="C19" s="18" t="s">
        <v>49</v>
      </c>
      <c r="D19" s="18">
        <v>1764000750</v>
      </c>
      <c r="E19" s="18" t="s">
        <v>16</v>
      </c>
      <c r="F19" s="18" t="s">
        <v>50</v>
      </c>
      <c r="G19" s="52" t="s">
        <v>51</v>
      </c>
      <c r="H19" s="18" t="s">
        <v>13</v>
      </c>
      <c r="I19" s="18">
        <v>100</v>
      </c>
      <c r="J19" s="18" t="s">
        <v>14</v>
      </c>
      <c r="K19" s="53">
        <v>248</v>
      </c>
      <c r="L19" s="18">
        <v>241</v>
      </c>
      <c r="M19" s="50">
        <f>L19*K19</f>
        <v>59768</v>
      </c>
      <c r="N19" s="50">
        <f>M19*1.17</f>
        <v>69928.56</v>
      </c>
    </row>
    <row r="20" spans="1:14" s="3" customFormat="1" ht="15.75" customHeight="1" x14ac:dyDescent="0.2">
      <c r="A20" s="57" t="s">
        <v>52</v>
      </c>
      <c r="B20" s="45"/>
      <c r="C20" s="45"/>
      <c r="D20" s="45"/>
      <c r="E20" s="45"/>
      <c r="F20" s="45"/>
      <c r="G20" s="45"/>
      <c r="H20" s="45"/>
      <c r="I20" s="45"/>
      <c r="J20" s="45"/>
      <c r="K20" s="45"/>
      <c r="L20" s="45"/>
      <c r="M20" s="45"/>
      <c r="N20" s="45"/>
    </row>
    <row r="21" spans="1:14" s="3" customFormat="1" ht="15.75" x14ac:dyDescent="0.2">
      <c r="A21" s="27" t="s">
        <v>53</v>
      </c>
      <c r="B21" s="24"/>
      <c r="C21" s="24"/>
      <c r="D21" s="24"/>
      <c r="E21" s="24"/>
      <c r="F21" s="24"/>
      <c r="G21" s="15"/>
      <c r="H21" s="15"/>
      <c r="I21" s="15"/>
      <c r="J21" s="15"/>
      <c r="K21" s="15"/>
      <c r="L21" s="15"/>
      <c r="M21" s="15"/>
      <c r="N21" s="15"/>
    </row>
    <row r="22" spans="1:14" s="3" customFormat="1" ht="15" customHeight="1" x14ac:dyDescent="0.2">
      <c r="A22" s="78">
        <v>6</v>
      </c>
      <c r="B22" s="40" t="s">
        <v>54</v>
      </c>
      <c r="C22" s="40" t="s">
        <v>55</v>
      </c>
      <c r="D22" s="40">
        <v>1623000581</v>
      </c>
      <c r="E22" s="40" t="s">
        <v>32</v>
      </c>
      <c r="F22" s="23" t="s">
        <v>55</v>
      </c>
      <c r="G22" s="74" t="s">
        <v>56</v>
      </c>
      <c r="H22" s="4" t="s">
        <v>13</v>
      </c>
      <c r="I22" s="4">
        <v>100</v>
      </c>
      <c r="J22" s="4" t="s">
        <v>14</v>
      </c>
      <c r="K22" s="33">
        <v>350</v>
      </c>
      <c r="L22" s="4">
        <v>200</v>
      </c>
      <c r="M22" s="5">
        <f>L22*K22</f>
        <v>70000</v>
      </c>
      <c r="N22" s="5">
        <f>M22*1.17</f>
        <v>81900</v>
      </c>
    </row>
    <row r="23" spans="1:14" s="3" customFormat="1" ht="15" customHeight="1" x14ac:dyDescent="0.2">
      <c r="A23" s="79"/>
      <c r="B23" s="77"/>
      <c r="C23" s="77"/>
      <c r="D23" s="77"/>
      <c r="E23" s="77"/>
      <c r="F23" s="80"/>
      <c r="G23" s="75" t="s">
        <v>19</v>
      </c>
      <c r="H23" s="16" t="s">
        <v>13</v>
      </c>
      <c r="I23" s="16">
        <v>94</v>
      </c>
      <c r="J23" s="16" t="s">
        <v>14</v>
      </c>
      <c r="K23" s="55">
        <v>350</v>
      </c>
      <c r="L23" s="16">
        <v>200</v>
      </c>
      <c r="M23" s="47">
        <f t="shared" ref="M23:M25" si="3">L23*K23</f>
        <v>70000</v>
      </c>
      <c r="N23" s="47">
        <f t="shared" ref="N23:N25" si="4">M23*1.17</f>
        <v>81900</v>
      </c>
    </row>
    <row r="24" spans="1:14" s="3" customFormat="1" ht="15" customHeight="1" x14ac:dyDescent="0.2">
      <c r="A24" s="79"/>
      <c r="B24" s="77"/>
      <c r="C24" s="77"/>
      <c r="D24" s="77"/>
      <c r="E24" s="77"/>
      <c r="F24" s="80"/>
      <c r="G24" s="76" t="s">
        <v>19</v>
      </c>
      <c r="H24" s="35" t="s">
        <v>13</v>
      </c>
      <c r="I24" s="36">
        <v>88</v>
      </c>
      <c r="J24" s="35" t="s">
        <v>14</v>
      </c>
      <c r="K24" s="37">
        <v>380</v>
      </c>
      <c r="L24" s="38">
        <v>200</v>
      </c>
      <c r="M24" s="44">
        <f t="shared" si="3"/>
        <v>76000</v>
      </c>
      <c r="N24" s="44">
        <f t="shared" si="4"/>
        <v>88920</v>
      </c>
    </row>
    <row r="25" spans="1:14" s="3" customFormat="1" ht="15" customHeight="1" x14ac:dyDescent="0.2">
      <c r="A25" s="81"/>
      <c r="B25" s="82"/>
      <c r="C25" s="82"/>
      <c r="D25" s="82"/>
      <c r="E25" s="82"/>
      <c r="F25" s="83"/>
      <c r="G25" s="76" t="s">
        <v>19</v>
      </c>
      <c r="H25" s="4" t="s">
        <v>13</v>
      </c>
      <c r="I25" s="32">
        <v>85</v>
      </c>
      <c r="J25" s="4" t="s">
        <v>14</v>
      </c>
      <c r="K25" s="33">
        <v>400</v>
      </c>
      <c r="L25" s="1">
        <v>200</v>
      </c>
      <c r="M25" s="5">
        <f t="shared" si="3"/>
        <v>80000</v>
      </c>
      <c r="N25" s="5">
        <f t="shared" si="4"/>
        <v>93600</v>
      </c>
    </row>
    <row r="26" spans="1:14" s="73" customFormat="1" ht="15.75" customHeight="1" x14ac:dyDescent="0.2">
      <c r="A26" s="57" t="s">
        <v>57</v>
      </c>
      <c r="B26" s="45"/>
      <c r="C26" s="45"/>
      <c r="D26" s="45"/>
      <c r="E26" s="45"/>
      <c r="F26" s="45"/>
      <c r="G26" s="45"/>
      <c r="H26" s="45"/>
      <c r="I26" s="45"/>
      <c r="J26" s="45"/>
      <c r="K26" s="45"/>
      <c r="L26" s="45"/>
      <c r="M26" s="45"/>
      <c r="N26" s="45"/>
    </row>
    <row r="27" spans="1:14" x14ac:dyDescent="0.2">
      <c r="A27" s="19"/>
      <c r="B27" s="19"/>
      <c r="C27" s="19"/>
      <c r="D27" s="19"/>
      <c r="E27" s="19"/>
      <c r="F27" s="19"/>
    </row>
    <row r="28" spans="1:14" ht="18" x14ac:dyDescent="0.25">
      <c r="A28" s="9" t="s">
        <v>18</v>
      </c>
      <c r="B28" s="9"/>
      <c r="C28" s="9"/>
      <c r="D28" s="9"/>
      <c r="E28" s="9"/>
      <c r="F28" s="9"/>
      <c r="G28" s="9"/>
      <c r="H28" s="9"/>
      <c r="I28" s="9"/>
      <c r="J28" s="9"/>
      <c r="K28" s="9"/>
      <c r="L28" s="10"/>
      <c r="M2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2024-08-12T09:49:18Z</dcterms:modified>
</cp:coreProperties>
</file>