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4A5E5C9B-7BB3-4FAD-9909-0B6861E3C884}" xr6:coauthVersionLast="47" xr6:coauthVersionMax="47" xr10:uidLastSave="{00000000-0000-0000-0000-000000000000}"/>
  <bookViews>
    <workbookView xWindow="-120" yWindow="-120" windowWidth="29040" windowHeight="15840" xr2:uid="{EF163C49-D965-40CF-8007-4031CFF182C8}"/>
  </bookViews>
  <sheets>
    <sheet name="גיליון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N13" i="1" s="1"/>
  <c r="F13" i="1"/>
  <c r="K10" i="1"/>
  <c r="M10" i="1" s="1"/>
  <c r="N10" i="1" s="1"/>
  <c r="M7" i="1"/>
  <c r="N7" i="1" s="1"/>
  <c r="M6" i="1"/>
  <c r="N6" i="1" s="1"/>
  <c r="M5" i="1"/>
  <c r="N5" i="1" s="1"/>
</calcChain>
</file>

<file path=xl/sharedStrings.xml><?xml version="1.0" encoding="utf-8"?>
<sst xmlns="http://schemas.openxmlformats.org/spreadsheetml/2006/main" count="48" uniqueCount="39">
  <si>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</si>
  <si>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</si>
  <si>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</si>
  <si>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</si>
  <si>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</si>
  <si>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</si>
  <si>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</si>
  <si>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</si>
  <si>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</si>
  <si>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</si>
  <si>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</si>
  <si>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</si>
  <si>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</si>
  <si>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הנדסה</t>
  </si>
  <si>
    <t>כן</t>
  </si>
  <si>
    <t>סכום שעתי</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</si>
  <si>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</si>
  <si>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</si>
  <si>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נדיה בוגון- ס. מנהל אגף תשתיות</t>
  </si>
  <si>
    <t>יעוץ הנדסי</t>
  </si>
  <si>
    <t>שירן סקרים</t>
  </si>
  <si>
    <t>משתתפים: יובל בודניצקי - מנכ"ל העירייה,צבי אפרת, ס.גזבר העירייה, עו"ד ענת סמסונוב - לשכה משפטית, עליזה זיידלר גרנות- מהנדסת העיר,  רחלי רם - רכזת הוועדה, מנהלים רלוונטים</t>
  </si>
  <si>
    <t>יעוץ חשמל</t>
  </si>
  <si>
    <t>פרוטוקול ועדת התקשרויות הנדסה  מס' 2024-17.1   תאריך:29/7/24</t>
  </si>
  <si>
    <t>החלטה מס'- 2024-17.1-01</t>
  </si>
  <si>
    <t>שרותים הנדסיים בתחום חשמל לאגף מבני ציבור</t>
  </si>
  <si>
    <t>מיכאל זלדין-סגן מה"ע 
ומנהל אגף מבני ציבור</t>
  </si>
  <si>
    <t>אריאל מלכה מהנדסים</t>
  </si>
  <si>
    <t>איובי מהנדסים יועצים לחשמל</t>
  </si>
  <si>
    <t>זאב אבידן</t>
  </si>
  <si>
    <t xml:space="preserve">חוזה מסגרת לעבודות קטנות שלא מוגדרות פרויקטים הזמנות מעת לעת  </t>
  </si>
  <si>
    <t>החלטה מס'- 2024-17.1-02</t>
  </si>
  <si>
    <t>הגדלה לחוזה עבור עיצוב שבילי אופניים וחלוקת העיר לאזורים מס' 202270016</t>
  </si>
  <si>
    <t>יעוץ חברתי</t>
  </si>
  <si>
    <t>בלושטיין מפות ועוד</t>
  </si>
  <si>
    <t>הגדלה מס 2 לחוזה 202270016 - אחר קבלת הנחיות משרד התחבורה לצורך חלוקת העיר לאזורים וקביעת אזורי חניה בהתאם נדרשת מפת החלוקה כדי לאשר בוועדת תנועה את החלוקה עתידיית. תוספת מידע עבור עבודה שבוצע לצורך אישור במשטרה.
 יועץ מסויים והחלפתו בשלב זה לא תעמוד עם שמירת האינטרסים של העירייה.</t>
  </si>
  <si>
    <t>החלטה מס'- 2024-17.1-03</t>
  </si>
  <si>
    <t>הגדלה לחוזה עבור ספירות תנועה בצמתים של מתחם משה סנה. לחוזה מס' 202390146</t>
  </si>
  <si>
    <t>הגדלה מס 1 לחוזה מס' 202390146 -  בהמשך לקידום תכניות של צמתי טשרניחובסקי ממשה סנה, יש צורך בספירות התנועה לפילוג בין הכניסות מציר.תוספת מידע עבור עבודה שבוצע לצורך אישור במשטרה. מדובר ביועץ מסויים והחלפתו בשלב זה לא תעמוד עם שמירת האינטרסים של העירייה.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</si>
</sst>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name val="Arial"/>
      <family val="2"/>
      <scheme val="minor"/>
    </font>
    <font>
      <sz val="12"/>
      <name val="Arial"/>
      <family val="2"/>
    </font>
    <font>
      <b/>
      <sz val="14"/>
      <name val="Arial"/>
      <family val="2"/>
      <scheme val="minor"/>
    </font>
    <font>
      <sz val="12"/>
      <color theme="1"/>
      <name val="Arial"/>
      <family val="2"/>
      <scheme val="minor"/>
    </font>
    <font>
      <sz val="12"/>
      <name val="Ploni ML v2 AAA"/>
      <family val="3"/>
    </font>
  </fonts>
  <fills count="3">
    <fill>
      <patternFill patternType="none"/>
    </fill>
    <fill>
      <patternFill patternType="gray125"/>
    </fill>
    <fill>
      <patternFill patternType="solid">
        <fgColor rgb="FFFFC7CE"/>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6">
    <xf numFmtId="0" fontId="0" fillId="0" borderId="0" xfId="0"/>
    <xf numFmtId="0" fontId="0" fillId="0" borderId="0" xfId="0" applyFill="1"/>
    <xf numFmtId="0" fontId="5" fillId="0" borderId="0" xfId="0" applyFont="1" applyFill="1"/>
    <xf numFmtId="0" fontId="4" fillId="0" borderId="7" xfId="0" applyFont="1" applyFill="1" applyBorder="1" applyAlignment="1">
      <alignment horizontal="center" vertical="center" wrapText="1" readingOrder="2"/>
    </xf>
    <xf numFmtId="0" fontId="4" fillId="0" borderId="3" xfId="0" applyFont="1" applyFill="1" applyBorder="1" applyAlignment="1">
      <alignment vertical="center" readingOrder="2"/>
    </xf>
    <xf numFmtId="0" fontId="3" fillId="0" borderId="3" xfId="0" applyFont="1" applyFill="1" applyBorder="1" applyAlignment="1">
      <alignment vertical="center" readingOrder="2"/>
    </xf>
    <xf numFmtId="49" fontId="4" fillId="0" borderId="2" xfId="0" applyNumberFormat="1" applyFont="1" applyFill="1" applyBorder="1" applyAlignment="1">
      <alignment vertical="center" readingOrder="2"/>
    </xf>
    <xf numFmtId="49" fontId="4" fillId="0" borderId="3" xfId="0" applyNumberFormat="1" applyFont="1" applyFill="1" applyBorder="1" applyAlignment="1">
      <alignment vertical="center" readingOrder="2"/>
    </xf>
    <xf numFmtId="0" fontId="4" fillId="0" borderId="1" xfId="0" applyFont="1" applyFill="1" applyBorder="1" applyAlignment="1">
      <alignment vertical="center" readingOrder="2"/>
    </xf>
    <xf numFmtId="0" fontId="6" fillId="0" borderId="5" xfId="0" applyFont="1" applyFill="1" applyBorder="1" applyAlignment="1">
      <alignment vertical="center" wrapText="1" readingOrder="2"/>
    </xf>
    <xf numFmtId="0" fontId="6" fillId="0" borderId="6" xfId="0" applyFont="1" applyFill="1" applyBorder="1" applyAlignment="1">
      <alignment vertical="center" wrapText="1" readingOrder="2"/>
    </xf>
    <xf numFmtId="0" fontId="6" fillId="0" borderId="7" xfId="0" applyFont="1" applyFill="1" applyBorder="1" applyAlignment="1">
      <alignment vertical="center" wrapText="1" readingOrder="2"/>
    </xf>
    <xf numFmtId="0" fontId="0" fillId="0" borderId="0" xfId="0" applyFill="1" applyAlignment="1"/>
    <xf numFmtId="4" fontId="4" fillId="0" borderId="7" xfId="0" applyNumberFormat="1" applyFont="1" applyFill="1" applyBorder="1" applyAlignment="1">
      <alignment horizontal="center" vertical="center" wrapText="1" readingOrder="2"/>
    </xf>
    <xf numFmtId="4" fontId="4" fillId="0" borderId="7" xfId="0" applyNumberFormat="1" applyFont="1" applyFill="1" applyBorder="1" applyAlignment="1">
      <alignment vertical="center" wrapText="1" readingOrder="2"/>
    </xf>
    <xf numFmtId="4" fontId="4" fillId="0" borderId="7" xfId="0" applyNumberFormat="1" applyFont="1" applyFill="1" applyBorder="1" applyAlignment="1">
      <alignment horizontal="right" vertical="center" wrapText="1" readingOrder="2"/>
    </xf>
    <xf numFmtId="49" fontId="4" fillId="0" borderId="4" xfId="0" applyNumberFormat="1" applyFont="1" applyFill="1" applyBorder="1" applyAlignment="1">
      <alignment vertical="center" readingOrder="2"/>
    </xf>
    <xf numFmtId="0" fontId="4" fillId="0" borderId="7" xfId="0" applyFont="1" applyFill="1" applyBorder="1" applyAlignment="1">
      <alignment vertical="center" readingOrder="2"/>
    </xf>
    <xf numFmtId="0" fontId="4" fillId="0" borderId="5" xfId="0" applyFont="1" applyFill="1" applyBorder="1" applyAlignment="1">
      <alignment vertical="center" readingOrder="2"/>
    </xf>
    <xf numFmtId="0" fontId="4" fillId="0" borderId="6" xfId="0" applyFont="1" applyFill="1" applyBorder="1" applyAlignment="1">
      <alignment vertical="center" readingOrder="2"/>
    </xf>
    <xf numFmtId="49" fontId="4" fillId="0" borderId="9" xfId="0" applyNumberFormat="1" applyFont="1" applyFill="1" applyBorder="1" applyAlignment="1">
      <alignment vertical="center" readingOrder="2"/>
    </xf>
    <xf numFmtId="0" fontId="4" fillId="0" borderId="8" xfId="0" applyFont="1" applyFill="1" applyBorder="1" applyAlignment="1">
      <alignment horizontal="center" vertical="center" wrapText="1" readingOrder="2"/>
    </xf>
    <xf numFmtId="0" fontId="4" fillId="0" borderId="3" xfId="0" applyFont="1" applyFill="1" applyBorder="1" applyAlignment="1">
      <alignment vertical="top" wrapText="1" readingOrder="2"/>
    </xf>
    <xf numFmtId="0" fontId="6" fillId="0" borderId="1" xfId="0" applyFont="1" applyFill="1" applyBorder="1" applyAlignment="1">
      <alignment vertical="center" wrapText="1" readingOrder="2"/>
    </xf>
    <xf numFmtId="4" fontId="5" fillId="0" borderId="0" xfId="0" applyNumberFormat="1" applyFont="1" applyFill="1" applyAlignment="1"/>
    <xf numFmtId="0" fontId="7" fillId="0" borderId="0" xfId="0" applyFont="1" applyFill="1" applyAlignment="1"/>
    <xf numFmtId="3" fontId="6" fillId="0" borderId="1" xfId="0" applyNumberFormat="1" applyFont="1" applyFill="1" applyBorder="1" applyAlignment="1">
      <alignment vertical="center" wrapText="1" readingOrder="2"/>
    </xf>
    <xf numFmtId="164" fontId="6" fillId="0" borderId="1" xfId="0" applyNumberFormat="1" applyFont="1" applyFill="1" applyBorder="1" applyAlignment="1">
      <alignment vertical="center" wrapText="1" readingOrder="2"/>
    </xf>
    <xf numFmtId="0" fontId="6" fillId="0" borderId="1" xfId="2" applyNumberFormat="1" applyFont="1" applyFill="1" applyBorder="1" applyAlignment="1">
      <alignment vertical="center" wrapText="1" readingOrder="2"/>
    </xf>
    <xf numFmtId="0" fontId="4" fillId="0" borderId="2" xfId="0" applyFont="1" applyFill="1" applyBorder="1" applyAlignment="1">
      <alignment vertical="top" readingOrder="2"/>
    </xf>
    <xf numFmtId="3" fontId="7" fillId="0" borderId="0" xfId="0" applyNumberFormat="1" applyFont="1" applyFill="1" applyAlignment="1"/>
    <xf numFmtId="4" fontId="6" fillId="0" borderId="1" xfId="0" applyNumberFormat="1" applyFont="1" applyFill="1" applyBorder="1" applyAlignment="1">
      <alignment vertical="center" wrapText="1" readingOrder="2"/>
    </xf>
    <xf numFmtId="0" fontId="8" fillId="0" borderId="1" xfId="1" applyNumberFormat="1" applyFont="1" applyFill="1" applyBorder="1" applyAlignment="1">
      <alignment vertical="center" wrapText="1" readingOrder="2"/>
    </xf>
    <xf numFmtId="0" fontId="9" fillId="0" borderId="1" xfId="0" applyFont="1" applyFill="1" applyBorder="1" applyAlignment="1">
      <alignment vertical="center" wrapText="1" readingOrder="2"/>
    </xf>
    <xf numFmtId="0" fontId="9" fillId="0" borderId="1" xfId="2" applyFont="1" applyFill="1" applyBorder="1" applyAlignment="1">
      <alignment vertical="center" wrapText="1" readingOrder="2"/>
    </xf>
    <xf numFmtId="0" fontId="4" fillId="0" borderId="10" xfId="0" applyFont="1" applyFill="1" applyBorder="1" applyAlignment="1">
      <alignment vertical="center" readingOrder="2"/>
    </xf>
    <xf numFmtId="49" fontId="4" fillId="0" borderId="11" xfId="0" applyNumberFormat="1" applyFont="1" applyFill="1" applyBorder="1" applyAlignment="1">
      <alignment vertical="center" readingOrder="2"/>
    </xf>
    <xf numFmtId="0" fontId="0" fillId="0" borderId="2" xfId="0" applyFill="1" applyBorder="1" applyAlignment="1">
      <alignment readingOrder="2"/>
    </xf>
    <xf numFmtId="0" fontId="4" fillId="0" borderId="4" xfId="0" applyFont="1" applyFill="1" applyBorder="1" applyAlignment="1">
      <alignment horizontal="center" vertical="center" wrapText="1" readingOrder="2"/>
    </xf>
    <xf numFmtId="4" fontId="6" fillId="0" borderId="5" xfId="0" applyNumberFormat="1" applyFont="1" applyFill="1" applyBorder="1" applyAlignment="1">
      <alignment vertical="center" wrapText="1" readingOrder="2"/>
    </xf>
    <xf numFmtId="4" fontId="6" fillId="0" borderId="7" xfId="0" applyNumberFormat="1" applyFont="1" applyFill="1" applyBorder="1" applyAlignment="1">
      <alignment vertical="center" wrapText="1" readingOrder="2"/>
    </xf>
    <xf numFmtId="0" fontId="4" fillId="0" borderId="0" xfId="0" applyFont="1" applyFill="1" applyBorder="1" applyAlignment="1">
      <alignment vertical="top" wrapText="1" readingOrder="2"/>
    </xf>
    <xf numFmtId="49" fontId="4" fillId="0" borderId="0" xfId="0" applyNumberFormat="1" applyFont="1" applyFill="1" applyBorder="1" applyAlignment="1">
      <alignment vertical="center" readingOrder="2"/>
    </xf>
    <xf numFmtId="0" fontId="3" fillId="0" borderId="0" xfId="0" applyFont="1" applyFill="1" applyBorder="1" applyAlignment="1">
      <alignment vertical="center" readingOrder="2"/>
    </xf>
    <xf numFmtId="0" fontId="0" fillId="0" borderId="0" xfId="0" applyFill="1" applyBorder="1"/>
    <xf numFmtId="0" fontId="4" fillId="0" borderId="0" xfId="0" applyFont="1" applyFill="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1493;&#1493;&#1506;&#1491;&#1514;%20&#1492;&#1514;&#1511;&#1513;&#1512;&#1493;&#1497;&#1493;&#1514;%20%20&#1492;&#1504;&#1491;&#1505;&#1492;\&#1488;&#1490;&#1507;%20&#1514;&#1513;&#1514;&#1497;&#1493;&#1514;\2024\&#1497;&#1493;&#1500;&#1497;%202024\&#1504;&#1491;&#1497;&#1492;\&#1492;&#1490;&#1491;&#1500;&#1492;%20&#1500;&#1506;&#1497;&#1510;&#1493;&#1489;%20&#1502;&#1508;&#1492;\&#1492;&#1490;&#1491;&#1500;&#1492;%20&#1500;&#1506;&#1497;&#1510;&#1493;&#1489;%20&#1502;&#1508;&#1492;.xlsx" TargetMode="External"/><Relationship Id="rId1" Type="http://schemas.openxmlformats.org/officeDocument/2006/relationships/externalLinkPath" Target="file:///H:\&#1493;&#1493;&#1506;&#1491;&#1514;%20&#1492;&#1514;&#1511;&#1513;&#1512;&#1493;&#1497;&#1493;&#1514;%20%20&#1492;&#1504;&#1491;&#1505;&#1492;\&#1488;&#1490;&#1507;%20&#1514;&#1513;&#1514;&#1497;&#1493;&#1514;\2024\&#1497;&#1493;&#1500;&#1497;%202024\&#1504;&#1491;&#1497;&#1492;\&#1492;&#1490;&#1491;&#1500;&#1492;%20&#1500;&#1506;&#1497;&#1510;&#1493;&#1489;%20&#1502;&#1508;&#1492;\&#1492;&#1490;&#1491;&#1500;&#1492;%20&#1500;&#1506;&#1497;&#1510;&#1493;&#1489;%20&#1502;&#1508;&#14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רשימות- נא לא לגעת"/>
      <sheetName val="בקשה להעסקת יועץ"/>
      <sheetName val="בקשה להגדלת התקשרות יועץ"/>
    </sheetNames>
    <sheetDataSet>
      <sheetData sheetId="0" refreshError="1"/>
      <sheetData sheetId="1" refreshError="1"/>
      <sheetData sheetId="2" refreshError="1">
        <row r="16">
          <cell r="D16">
            <v>8550</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27"/>
  <sheetViews>
    <sheetView rightToLeft="1" tabSelected="1" zoomScale="75" zoomScaleNormal="75" workbookViewId="0">
      <selection activeCell="B15" sqref="B15"/>
    </sheetView>
  </sheetViews>
  <sheetFormatPr defaultRowHeight="14.25" x14ac:dyDescent="0.2"/>
  <cols>
    <col min="1" max="1" width="9" style="1"/>
    <col min="2" max="2" width="21.125" style="1" customWidth="1"/>
    <col min="3" max="3" width="12.25" style="1" customWidth="1"/>
    <col min="4" max="4" width="12.375" style="1" bestFit="1" customWidth="1"/>
    <col min="5" max="6" width="9" style="1"/>
    <col min="7" max="7" width="13.875" style="1" customWidth="1"/>
    <col min="8" max="9" width="9" style="1"/>
    <col min="10" max="10" width="12.5" style="1" customWidth="1"/>
    <col min="11" max="11" width="12.875" style="1" customWidth="1"/>
    <col min="12" max="12" width="9" style="1"/>
    <col min="13" max="13" width="15.125" style="1" customWidth="1"/>
    <col min="14" max="14" width="11.125" style="1" bestFit="1" customWidth="1"/>
    <col min="15" max="16384" width="9" style="1"/>
  </cols>
  <sheetData>
    <row r="1" spans="1:14" ht="20.25" x14ac:dyDescent="0.2">
      <c r="A1" s="5" t="s">
        <v>23</v>
      </c>
      <c r="B1" s="5"/>
      <c r="C1" s="5"/>
      <c r="D1" s="5"/>
      <c r="E1" s="5"/>
      <c r="F1" s="5"/>
      <c r="G1" s="5"/>
      <c r="H1" s="5"/>
      <c r="I1" s="5"/>
      <c r="J1" s="5"/>
      <c r="K1" s="5"/>
      <c r="L1" s="5"/>
      <c r="M1" s="43"/>
      <c r="N1" s="44"/>
    </row>
    <row r="2" spans="1:14" ht="15.75" x14ac:dyDescent="0.2">
      <c r="A2" s="35" t="s">
        <v>21</v>
      </c>
      <c r="B2" s="35"/>
      <c r="C2" s="4"/>
      <c r="D2" s="4"/>
      <c r="E2" s="4"/>
      <c r="F2" s="4"/>
      <c r="G2" s="4"/>
      <c r="H2" s="4"/>
      <c r="I2" s="4"/>
      <c r="J2" s="4"/>
      <c r="K2" s="4"/>
      <c r="L2" s="4"/>
      <c r="M2" s="45"/>
      <c r="N2" s="44"/>
    </row>
    <row r="3" spans="1:14" ht="15" customHeight="1" x14ac:dyDescent="0.2">
      <c r="A3" s="37"/>
      <c r="B3" s="38" t="s">
        <v>0</v>
      </c>
      <c r="C3" s="21" t="s">
        <v>1</v>
      </c>
      <c r="D3" s="3" t="s">
        <v>2</v>
      </c>
      <c r="E3" s="3" t="s">
        <v>3</v>
      </c>
      <c r="F3" s="3" t="s">
        <v>4</v>
      </c>
      <c r="G3" s="3" t="s">
        <v>5</v>
      </c>
      <c r="H3" s="3" t="s">
        <v>6</v>
      </c>
      <c r="I3" s="3" t="s">
        <v>7</v>
      </c>
      <c r="J3" s="3" t="s">
        <v>8</v>
      </c>
      <c r="K3" s="13" t="s">
        <v>9</v>
      </c>
      <c r="L3" s="3" t="s">
        <v>10</v>
      </c>
      <c r="M3" s="14" t="s">
        <v>11</v>
      </c>
      <c r="N3" s="15" t="s">
        <v>12</v>
      </c>
    </row>
    <row r="4" spans="1:14" ht="30" customHeight="1" x14ac:dyDescent="0.2">
      <c r="A4" s="20" t="s">
        <v>24</v>
      </c>
      <c r="B4" s="36"/>
      <c r="C4" s="7"/>
      <c r="D4" s="7"/>
      <c r="E4" s="7"/>
      <c r="F4" s="7"/>
      <c r="G4" s="7"/>
      <c r="H4" s="7"/>
      <c r="I4" s="7"/>
      <c r="J4" s="7"/>
      <c r="K4" s="7"/>
      <c r="L4" s="7"/>
      <c r="M4" s="7"/>
      <c r="N4" s="16"/>
    </row>
    <row r="5" spans="1:14" ht="60" x14ac:dyDescent="0.2">
      <c r="A5" s="18">
        <v>1</v>
      </c>
      <c r="B5" s="9" t="s">
        <v>25</v>
      </c>
      <c r="C5" s="9" t="s">
        <v>26</v>
      </c>
      <c r="D5" s="9"/>
      <c r="E5" s="9" t="s">
        <v>22</v>
      </c>
      <c r="F5" s="9" t="s">
        <v>13</v>
      </c>
      <c r="G5" s="33" t="s">
        <v>27</v>
      </c>
      <c r="H5" s="23" t="s">
        <v>14</v>
      </c>
      <c r="I5" s="23">
        <v>100</v>
      </c>
      <c r="J5" s="23" t="s">
        <v>15</v>
      </c>
      <c r="K5" s="27">
        <v>195</v>
      </c>
      <c r="L5" s="23">
        <v>300</v>
      </c>
      <c r="M5" s="31">
        <f>L5*K5</f>
        <v>58500</v>
      </c>
      <c r="N5" s="31">
        <f>M5*1.17</f>
        <v>68445</v>
      </c>
    </row>
    <row r="6" spans="1:14" ht="15" customHeight="1" x14ac:dyDescent="0.2">
      <c r="A6" s="19"/>
      <c r="B6" s="10"/>
      <c r="C6" s="10"/>
      <c r="D6" s="10"/>
      <c r="E6" s="10"/>
      <c r="F6" s="10"/>
      <c r="G6" s="34" t="s">
        <v>28</v>
      </c>
      <c r="H6" s="23" t="s">
        <v>14</v>
      </c>
      <c r="I6" s="23">
        <v>98</v>
      </c>
      <c r="J6" s="23" t="s">
        <v>15</v>
      </c>
      <c r="K6" s="27">
        <v>200</v>
      </c>
      <c r="L6" s="23">
        <v>300</v>
      </c>
      <c r="M6" s="31">
        <f t="shared" ref="M6:M7" si="0">L6*K6</f>
        <v>60000</v>
      </c>
      <c r="N6" s="31">
        <f t="shared" ref="N6:N7" si="1">M6*1.17</f>
        <v>70200</v>
      </c>
    </row>
    <row r="7" spans="1:14" ht="15" customHeight="1" x14ac:dyDescent="0.2">
      <c r="A7" s="17"/>
      <c r="B7" s="11"/>
      <c r="C7" s="11"/>
      <c r="D7" s="11"/>
      <c r="E7" s="11"/>
      <c r="F7" s="11"/>
      <c r="G7" s="33" t="s">
        <v>29</v>
      </c>
      <c r="H7" s="23" t="s">
        <v>14</v>
      </c>
      <c r="I7" s="26">
        <v>64</v>
      </c>
      <c r="J7" s="23" t="s">
        <v>15</v>
      </c>
      <c r="K7" s="27">
        <v>400</v>
      </c>
      <c r="L7" s="28">
        <v>300</v>
      </c>
      <c r="M7" s="31">
        <f t="shared" si="0"/>
        <v>120000</v>
      </c>
      <c r="N7" s="39">
        <f t="shared" si="1"/>
        <v>140400</v>
      </c>
    </row>
    <row r="8" spans="1:14" ht="15.75" customHeight="1" x14ac:dyDescent="0.2">
      <c r="A8" s="29" t="s">
        <v>30</v>
      </c>
      <c r="B8" s="22"/>
      <c r="C8" s="22"/>
      <c r="D8" s="22"/>
      <c r="E8" s="22"/>
      <c r="F8" s="22"/>
      <c r="G8" s="22"/>
      <c r="H8" s="22"/>
      <c r="I8" s="22"/>
      <c r="J8" s="22"/>
      <c r="K8" s="22"/>
      <c r="L8" s="22"/>
      <c r="M8" s="22"/>
      <c r="N8" s="41"/>
    </row>
    <row r="9" spans="1:14" s="2" customFormat="1" ht="15.75" x14ac:dyDescent="0.2">
      <c r="A9" s="6" t="s">
        <v>31</v>
      </c>
      <c r="B9" s="7"/>
      <c r="C9" s="7"/>
      <c r="D9" s="7"/>
      <c r="E9" s="7"/>
      <c r="F9" s="7"/>
      <c r="G9" s="7"/>
      <c r="H9" s="7"/>
      <c r="I9" s="7"/>
      <c r="J9" s="7"/>
      <c r="K9" s="7"/>
      <c r="L9" s="7"/>
      <c r="M9" s="7"/>
      <c r="N9" s="42"/>
    </row>
    <row r="10" spans="1:14" s="2" customFormat="1" ht="60" x14ac:dyDescent="0.2">
      <c r="A10" s="8">
        <v>2</v>
      </c>
      <c r="B10" s="23" t="s">
        <v>32</v>
      </c>
      <c r="C10" s="23" t="s">
        <v>18</v>
      </c>
      <c r="D10" s="32">
        <v>23009</v>
      </c>
      <c r="E10" s="23" t="s">
        <v>33</v>
      </c>
      <c r="F10" s="23" t="s">
        <v>13</v>
      </c>
      <c r="G10" s="23" t="s">
        <v>34</v>
      </c>
      <c r="H10" s="23" t="s">
        <v>14</v>
      </c>
      <c r="I10" s="23">
        <v>100</v>
      </c>
      <c r="J10" s="23" t="s">
        <v>16</v>
      </c>
      <c r="K10" s="27">
        <f>'[1]בקשה להגדלת התקשרות יועץ'!$D$16</f>
        <v>8550</v>
      </c>
      <c r="L10" s="23">
        <v>1</v>
      </c>
      <c r="M10" s="31">
        <f t="shared" ref="M10" si="2">L10*K10</f>
        <v>8550</v>
      </c>
      <c r="N10" s="40">
        <f>M10*1.17</f>
        <v>10003.5</v>
      </c>
    </row>
    <row r="11" spans="1:14" s="2" customFormat="1" ht="15.75" customHeight="1" x14ac:dyDescent="0.2">
      <c r="A11" s="29" t="s">
        <v>35</v>
      </c>
      <c r="B11" s="22"/>
      <c r="C11" s="22"/>
      <c r="D11" s="22"/>
      <c r="E11" s="22"/>
      <c r="F11" s="22"/>
      <c r="G11" s="22"/>
      <c r="H11" s="22"/>
      <c r="I11" s="22"/>
      <c r="J11" s="22"/>
      <c r="K11" s="22"/>
      <c r="L11" s="22"/>
      <c r="M11" s="22"/>
      <c r="N11" s="22"/>
    </row>
    <row r="12" spans="1:14" s="2" customFormat="1" ht="15.75" x14ac:dyDescent="0.2">
      <c r="A12" s="6" t="s">
        <v>36</v>
      </c>
      <c r="B12" s="7"/>
      <c r="C12" s="7"/>
      <c r="D12" s="7"/>
      <c r="E12" s="7"/>
      <c r="F12" s="7"/>
      <c r="G12" s="7"/>
      <c r="H12" s="7"/>
      <c r="I12" s="7"/>
      <c r="J12" s="7"/>
      <c r="K12" s="7"/>
      <c r="L12" s="7"/>
      <c r="M12" s="7"/>
      <c r="N12" s="7"/>
    </row>
    <row r="13" spans="1:14" s="2" customFormat="1" ht="60" x14ac:dyDescent="0.2">
      <c r="A13" s="18">
        <v>3</v>
      </c>
      <c r="B13" s="9" t="s">
        <v>37</v>
      </c>
      <c r="C13" s="9" t="s">
        <v>18</v>
      </c>
      <c r="D13" s="9">
        <v>23012</v>
      </c>
      <c r="E13" s="9" t="s">
        <v>19</v>
      </c>
      <c r="F13" s="9" t="str">
        <f t="shared" ref="F13" si="3">$F$10</f>
        <v>הנדסה</v>
      </c>
      <c r="G13" s="23" t="s">
        <v>20</v>
      </c>
      <c r="H13" s="23" t="s">
        <v>14</v>
      </c>
      <c r="I13" s="23">
        <v>100</v>
      </c>
      <c r="J13" s="23" t="s">
        <v>16</v>
      </c>
      <c r="K13" s="27">
        <v>7500</v>
      </c>
      <c r="L13" s="23">
        <v>1</v>
      </c>
      <c r="M13" s="31">
        <f>L13*K13</f>
        <v>7500</v>
      </c>
      <c r="N13" s="31">
        <f>M13*1.17</f>
        <v>8775</v>
      </c>
    </row>
    <row r="14" spans="1:14" s="2" customFormat="1" ht="15.75" customHeight="1" x14ac:dyDescent="0.2">
      <c r="A14" s="29" t="s">
        <v>38</v>
      </c>
      <c r="B14" s="22"/>
      <c r="C14" s="22"/>
      <c r="D14" s="22"/>
      <c r="E14" s="22"/>
      <c r="F14" s="22"/>
      <c r="G14" s="22"/>
      <c r="H14" s="22"/>
      <c r="I14" s="22"/>
      <c r="J14" s="22"/>
      <c r="K14" s="22"/>
      <c r="L14" s="22"/>
      <c r="M14" s="22"/>
      <c r="N14" s="22"/>
    </row>
    <row r="15" spans="1:14" ht="18" x14ac:dyDescent="0.25">
      <c r="A15" s="25" t="s">
        <v>17</v>
      </c>
      <c r="B15" s="25"/>
      <c r="C15" s="25"/>
      <c r="D15" s="25"/>
      <c r="E15" s="25"/>
      <c r="F15" s="25"/>
      <c r="G15" s="25"/>
      <c r="H15" s="25"/>
      <c r="I15" s="25"/>
      <c r="J15" s="25"/>
      <c r="K15" s="25"/>
      <c r="L15" s="30"/>
      <c r="M15" s="24"/>
      <c r="N15" s="12"/>
    </row>
    <row r="16" spans="1:14" x14ac:dyDescent="0.2">
      <c r="A16" s="12"/>
      <c r="B16" s="12"/>
      <c r="C16" s="12"/>
      <c r="D16" s="12"/>
      <c r="E16" s="12"/>
      <c r="F16" s="12"/>
      <c r="G16" s="12"/>
      <c r="H16" s="12"/>
      <c r="I16" s="12"/>
      <c r="J16" s="12"/>
      <c r="K16" s="12"/>
      <c r="L16" s="12"/>
      <c r="M16" s="12"/>
      <c r="N16" s="12"/>
    </row>
    <row r="17" spans="1:14" x14ac:dyDescent="0.2">
      <c r="A17" s="12"/>
      <c r="B17" s="12"/>
      <c r="C17" s="12"/>
      <c r="D17" s="12"/>
      <c r="E17" s="12"/>
      <c r="F17" s="12"/>
      <c r="G17" s="12"/>
      <c r="H17" s="12"/>
      <c r="I17" s="12"/>
      <c r="J17" s="12"/>
      <c r="K17" s="12"/>
      <c r="L17" s="12"/>
      <c r="M17" s="12"/>
      <c r="N17" s="12"/>
    </row>
    <row r="18" spans="1:14" x14ac:dyDescent="0.2">
      <c r="A18" s="12"/>
      <c r="B18" s="12"/>
      <c r="C18" s="12"/>
      <c r="D18" s="12"/>
      <c r="E18" s="12"/>
      <c r="F18" s="12"/>
      <c r="G18" s="12"/>
      <c r="H18" s="12"/>
      <c r="I18" s="12"/>
      <c r="J18" s="12"/>
      <c r="K18" s="12"/>
      <c r="L18" s="12"/>
      <c r="M18" s="12"/>
      <c r="N18" s="12"/>
    </row>
    <row r="19" spans="1:14" x14ac:dyDescent="0.2">
      <c r="A19" s="12"/>
      <c r="B19" s="12"/>
      <c r="C19" s="12"/>
      <c r="D19" s="12"/>
      <c r="E19" s="12"/>
      <c r="F19" s="12"/>
      <c r="G19" s="12"/>
      <c r="H19" s="12"/>
      <c r="I19" s="12"/>
      <c r="J19" s="12"/>
      <c r="K19" s="12"/>
      <c r="L19" s="12"/>
      <c r="M19" s="12"/>
      <c r="N19" s="12"/>
    </row>
    <row r="20" spans="1:14" x14ac:dyDescent="0.2">
      <c r="A20" s="12"/>
      <c r="B20" s="12"/>
      <c r="C20" s="12"/>
      <c r="D20" s="12"/>
      <c r="E20" s="12"/>
      <c r="F20" s="12"/>
      <c r="G20" s="12"/>
      <c r="H20" s="12"/>
      <c r="I20" s="12"/>
      <c r="J20" s="12"/>
      <c r="K20" s="12"/>
      <c r="L20" s="12"/>
      <c r="M20" s="12"/>
      <c r="N20" s="12"/>
    </row>
    <row r="21" spans="1:14" x14ac:dyDescent="0.2">
      <c r="A21" s="12"/>
      <c r="B21" s="12"/>
      <c r="C21" s="12"/>
      <c r="D21" s="12"/>
      <c r="E21" s="12"/>
      <c r="F21" s="12"/>
    </row>
    <row r="22" spans="1:14" x14ac:dyDescent="0.2">
      <c r="A22" s="12"/>
      <c r="B22" s="12"/>
      <c r="C22" s="12"/>
      <c r="D22" s="12"/>
      <c r="E22" s="12"/>
      <c r="F22" s="12"/>
      <c r="G22" s="12"/>
      <c r="H22" s="12"/>
      <c r="I22" s="12"/>
      <c r="J22" s="12"/>
      <c r="K22" s="12"/>
      <c r="L22" s="12"/>
      <c r="M22" s="12"/>
      <c r="N22" s="12"/>
    </row>
    <row r="23" spans="1:14" x14ac:dyDescent="0.2">
      <c r="A23" s="12"/>
      <c r="B23" s="12"/>
      <c r="C23" s="12"/>
      <c r="D23" s="12"/>
      <c r="E23" s="12"/>
      <c r="F23" s="12"/>
      <c r="G23" s="12"/>
      <c r="H23" s="12"/>
      <c r="I23" s="12"/>
      <c r="J23" s="12"/>
      <c r="K23" s="12"/>
      <c r="L23" s="12"/>
      <c r="M23" s="12"/>
      <c r="N23" s="12"/>
    </row>
    <row r="24" spans="1:14" x14ac:dyDescent="0.2">
      <c r="A24" s="12"/>
      <c r="B24" s="12"/>
      <c r="C24" s="12"/>
      <c r="D24" s="12"/>
      <c r="E24" s="12"/>
      <c r="F24" s="12"/>
    </row>
    <row r="25" spans="1:14" x14ac:dyDescent="0.2">
      <c r="A25" s="12"/>
      <c r="B25" s="12"/>
      <c r="C25" s="12"/>
      <c r="D25" s="12"/>
      <c r="E25" s="12"/>
      <c r="F25" s="12"/>
      <c r="G25" s="12"/>
      <c r="H25" s="12"/>
      <c r="I25" s="12"/>
      <c r="J25" s="12"/>
      <c r="K25" s="12"/>
      <c r="L25" s="12"/>
      <c r="M25" s="12"/>
      <c r="N25" s="12"/>
    </row>
    <row r="26" spans="1:14" x14ac:dyDescent="0.2">
      <c r="A26" s="12"/>
      <c r="B26" s="12"/>
      <c r="C26" s="12"/>
      <c r="D26" s="12"/>
      <c r="E26" s="12"/>
      <c r="F26" s="12"/>
    </row>
    <row r="27" spans="1:14" x14ac:dyDescent="0.2">
      <c r="A27" s="12"/>
      <c r="B27" s="12"/>
      <c r="C27" s="12"/>
      <c r="D27" s="12"/>
      <c r="E27" s="12"/>
      <c r="F27" s="12"/>
      <c r="G27" s="12"/>
      <c r="H27" s="12"/>
      <c r="I27" s="12"/>
      <c r="J27" s="12"/>
      <c r="K27" s="12"/>
      <c r="L27" s="12"/>
      <c r="M27" s="12"/>
      <c r="N27"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2024-08-20T05:40:49Z</dcterms:modified>
</cp:coreProperties>
</file>