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liront\AppData\Local\Microsoft\Windows\INetCache\Content.Outlook\4N6RUVK6\"/>
    </mc:Choice>
  </mc:AlternateContent>
  <xr:revisionPtr revIDLastSave="0" documentId="8_{891D9709-35F2-4BDF-8123-8746A08E319C}" xr6:coauthVersionLast="47" xr6:coauthVersionMax="47" xr10:uidLastSave="{00000000-0000-0000-0000-000000000000}"/>
  <bookViews>
    <workbookView xWindow="-108" yWindow="-108" windowWidth="23256" windowHeight="12576" xr2:uid="{47AA2E6C-DED0-46D9-8E39-1DD13883F25C}"/>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1" l="1"/>
  <c r="N6" i="1" s="1"/>
  <c r="M5" i="1"/>
  <c r="N5" i="1" s="1"/>
  <c r="R5" i="1" s="1"/>
</calcChain>
</file>

<file path=xl/sharedStrings.xml><?xml version="1.0" encoding="utf-8"?>
<sst xmlns="http://schemas.openxmlformats.org/spreadsheetml/2006/main" count="34" uniqueCount="33">
  <si>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</si>
  <si>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</si>
  <si>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</si>
  <si>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</si>
  <si>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</si>
  <si>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</si>
  <si>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</si>
  <si>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</si>
  <si>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</si>
  <si>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</si>
  <si>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</si>
  <si>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</si>
  <si>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</si>
  <si>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</si>
  <si>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</si>
  <si>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</si>
  <si>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הנדסה</t>
  </si>
  <si>
    <t>כן</t>
  </si>
  <si>
    <t>סכום קבוע</t>
  </si>
  <si>
    <t>אושר פה אחד בסבב מיילים</t>
  </si>
  <si>
    <t>הרינו מאשרים כי כל הנושאים מועלים מאושרים כפטורים ממכרז לפי תקנה 3(8) לתקנות העיריות (מכרזים) תשמ"ח-1987 וכי הועדה סבורה כי אין להם עדיפות למכרז פומבי</t>
  </si>
  <si>
    <t>שם הפרויקט/העבודה</t>
  </si>
  <si>
    <t>אושרה ההצעה עם הציון המשוקלל הגבוה ביותר</t>
  </si>
  <si>
    <t>פרוטוקול  ועדת התקשרויות סבב מיילים   2024-25 28/10/24</t>
  </si>
  <si>
    <t>משתתפים: יובל בודניצקי - מנכ"ל העירייה צבי אפרת ס/גזבר העירייה, עו"ד ענת סמסונוב - לשכה משפטית, רחלי רם - רכזת הוועדה, משתתפים רלוונטיים</t>
  </si>
  <si>
    <t>החלטה מס' 2024-25.1</t>
  </si>
  <si>
    <t>חוו"ד הנדסית מגדל המים באגרון</t>
  </si>
  <si>
    <t>מיכל שרייב מח' תכנון</t>
  </si>
  <si>
    <t>יעוץ הנדסי</t>
  </si>
  <si>
    <t>שפר רונן מהנדסים</t>
  </si>
  <si>
    <t>ירדנה אתגר</t>
  </si>
  <si>
    <t>לא</t>
  </si>
  <si>
    <t>במסגרת דיון בהתנגדויות לתכנית 405-1077791, החליטה הועדה המקומית לשוב ולדון לאחר קבלת חוות דעת הנדסית ליציבות מגדל המים מטעם העירייה. 
המציע שפר רונן מהנדסים ביצע בעבור מפעל המים סקר הנדסי למגדל ולפיכך מצוי בידו מלוא הידע לטובת העבודה המבוקשת .
הוגשו פניות ל- 3 יועצים, אחד סירב להגיש הצעת מחיר.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</si>
</sst>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0" x14ac:knownFonts="1">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2"/>
      <name val="Arial"/>
      <family val="2"/>
    </font>
    <font>
      <sz val="12"/>
      <name val="Arial"/>
      <family val="2"/>
      <scheme val="minor"/>
    </font>
    <font>
      <b/>
      <sz val="11"/>
      <color theme="1"/>
      <name val="Arial"/>
      <family val="2"/>
      <scheme val="minor"/>
    </font>
    <font>
      <sz val="14"/>
      <color theme="1"/>
      <name val="Arial"/>
      <family val="2"/>
      <scheme val="minor"/>
    </font>
    <font>
      <b/>
      <sz val="14"/>
      <color theme="1"/>
      <name val="Arial"/>
      <family val="2"/>
      <scheme val="minor"/>
    </font>
  </fonts>
  <fills count="7">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39997558519241921"/>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47">
    <xf numFmtId="0" fontId="0" fillId="0" borderId="0" xfId="0"/>
    <xf numFmtId="0" fontId="5" fillId="5" borderId="7" xfId="0" applyFont="1" applyFill="1" applyBorder="1" applyAlignment="1">
      <alignment horizontal="center" vertical="center" wrapText="1" readingOrder="2"/>
    </xf>
    <xf numFmtId="4" fontId="5" fillId="5" borderId="7" xfId="0" applyNumberFormat="1" applyFont="1" applyFill="1" applyBorder="1" applyAlignment="1">
      <alignment horizontal="center" vertical="center" wrapText="1" readingOrder="2"/>
    </xf>
    <xf numFmtId="0" fontId="4" fillId="0" borderId="1" xfId="0" applyFont="1" applyBorder="1" applyAlignment="1">
      <alignment horizontal="center" vertical="center" wrapText="1" readingOrder="2"/>
    </xf>
    <xf numFmtId="0" fontId="5" fillId="4" borderId="1" xfId="0" applyFont="1" applyFill="1" applyBorder="1" applyAlignment="1">
      <alignment readingOrder="2"/>
    </xf>
    <xf numFmtId="0" fontId="5" fillId="4" borderId="6" xfId="0" applyFont="1" applyFill="1" applyBorder="1" applyAlignment="1">
      <alignment readingOrder="2"/>
    </xf>
    <xf numFmtId="0" fontId="5" fillId="4" borderId="1" xfId="0" applyFont="1" applyFill="1" applyBorder="1" applyAlignment="1">
      <alignment vertical="center" wrapText="1" readingOrder="2"/>
    </xf>
    <xf numFmtId="0" fontId="5" fillId="4" borderId="6" xfId="0" applyFont="1" applyFill="1" applyBorder="1" applyAlignment="1">
      <alignment vertical="center" wrapText="1" readingOrder="2"/>
    </xf>
    <xf numFmtId="4" fontId="5" fillId="5" borderId="2" xfId="0" applyNumberFormat="1" applyFont="1" applyFill="1" applyBorder="1" applyAlignment="1">
      <alignment horizontal="center" vertical="center" wrapText="1" readingOrder="2"/>
    </xf>
    <xf numFmtId="0" fontId="5" fillId="0" borderId="7" xfId="0" applyFont="1" applyBorder="1" applyAlignment="1">
      <alignment vertical="center" wrapText="1" readingOrder="2"/>
    </xf>
    <xf numFmtId="4" fontId="5" fillId="0" borderId="7" xfId="0" applyNumberFormat="1" applyFont="1" applyBorder="1" applyAlignment="1">
      <alignment vertical="center" wrapText="1" readingOrder="2"/>
    </xf>
    <xf numFmtId="4" fontId="5" fillId="0" borderId="2" xfId="0" applyNumberFormat="1" applyFont="1" applyBorder="1" applyAlignment="1">
      <alignment vertical="center" wrapText="1" readingOrder="2"/>
    </xf>
    <xf numFmtId="4" fontId="4" fillId="0" borderId="1" xfId="0" applyNumberFormat="1" applyFont="1" applyBorder="1" applyAlignment="1">
      <alignment horizontal="center" vertical="center" wrapText="1" readingOrder="2"/>
    </xf>
    <xf numFmtId="164" fontId="5" fillId="5" borderId="7" xfId="0" applyNumberFormat="1" applyFont="1" applyFill="1" applyBorder="1" applyAlignment="1">
      <alignment horizontal="center" vertical="center" wrapText="1"/>
    </xf>
    <xf numFmtId="164" fontId="5" fillId="6" borderId="1" xfId="0" applyNumberFormat="1" applyFont="1" applyFill="1" applyBorder="1" applyAlignment="1">
      <alignment vertical="center" wrapText="1" readingOrder="2"/>
    </xf>
    <xf numFmtId="164" fontId="5" fillId="6" borderId="6" xfId="0" applyNumberFormat="1" applyFont="1" applyFill="1" applyBorder="1" applyAlignment="1">
      <alignment vertical="center" wrapText="1" readingOrder="2"/>
    </xf>
    <xf numFmtId="0" fontId="5" fillId="4" borderId="3" xfId="0" applyFont="1" applyFill="1" applyBorder="1" applyAlignment="1">
      <alignment vertical="center" wrapText="1" readingOrder="2"/>
    </xf>
    <xf numFmtId="0" fontId="8" fillId="0" borderId="0" xfId="0" applyFont="1"/>
    <xf numFmtId="0" fontId="9" fillId="0" borderId="0" xfId="0" applyFont="1"/>
    <xf numFmtId="49" fontId="4" fillId="4" borderId="3" xfId="0" applyNumberFormat="1" applyFont="1" applyFill="1" applyBorder="1" applyAlignment="1">
      <alignment vertical="top" readingOrder="2"/>
    </xf>
    <xf numFmtId="164" fontId="5" fillId="0" borderId="7" xfId="0" applyNumberFormat="1" applyFont="1" applyBorder="1" applyAlignment="1">
      <alignment vertical="center" wrapText="1"/>
    </xf>
    <xf numFmtId="0" fontId="5" fillId="4" borderId="4" xfId="0" applyFont="1" applyFill="1" applyBorder="1" applyAlignment="1">
      <alignment vertical="center" wrapText="1" readingOrder="2"/>
    </xf>
    <xf numFmtId="0" fontId="3" fillId="3" borderId="8" xfId="0" applyFont="1" applyFill="1" applyBorder="1" applyAlignment="1">
      <alignment vertical="top" readingOrder="2"/>
    </xf>
    <xf numFmtId="0" fontId="2" fillId="3" borderId="9" xfId="0" applyFont="1" applyFill="1" applyBorder="1" applyAlignment="1">
      <alignment vertical="center" readingOrder="2"/>
    </xf>
    <xf numFmtId="0" fontId="2" fillId="3" borderId="10" xfId="0" applyFont="1" applyFill="1" applyBorder="1" applyAlignment="1">
      <alignment vertical="center" readingOrder="2"/>
    </xf>
    <xf numFmtId="0" fontId="4" fillId="0" borderId="11" xfId="0" applyFont="1" applyBorder="1" applyAlignment="1">
      <alignment horizontal="center" vertical="center" wrapText="1" readingOrder="2"/>
    </xf>
    <xf numFmtId="0" fontId="3" fillId="3" borderId="12" xfId="0" applyFont="1" applyFill="1" applyBorder="1" applyAlignment="1">
      <alignment vertical="top" readingOrder="2"/>
    </xf>
    <xf numFmtId="0" fontId="3" fillId="3" borderId="13" xfId="0" applyFont="1" applyFill="1" applyBorder="1" applyAlignment="1">
      <alignment vertical="top" readingOrder="2"/>
    </xf>
    <xf numFmtId="0" fontId="0" fillId="4" borderId="2" xfId="0" applyFill="1" applyBorder="1" applyAlignment="1">
      <alignment readingOrder="2"/>
    </xf>
    <xf numFmtId="0" fontId="4" fillId="0" borderId="4" xfId="0" applyFont="1" applyBorder="1" applyAlignment="1">
      <alignment horizontal="center" vertical="center" wrapText="1" readingOrder="2"/>
    </xf>
    <xf numFmtId="0" fontId="5" fillId="4" borderId="11" xfId="0" applyFont="1" applyFill="1" applyBorder="1" applyAlignment="1">
      <alignment vertical="center" wrapText="1" readingOrder="2"/>
    </xf>
    <xf numFmtId="0" fontId="5" fillId="4" borderId="14" xfId="0" applyFont="1" applyFill="1" applyBorder="1" applyAlignment="1">
      <alignment vertical="center" readingOrder="2"/>
    </xf>
    <xf numFmtId="0" fontId="6" fillId="0" borderId="4" xfId="1" applyFont="1" applyFill="1" applyBorder="1" applyAlignment="1">
      <alignment vertical="center" wrapText="1" readingOrder="2"/>
    </xf>
    <xf numFmtId="0" fontId="5" fillId="4" borderId="15" xfId="0" applyFont="1" applyFill="1" applyBorder="1" applyAlignment="1">
      <alignment vertical="center" wrapText="1" readingOrder="2"/>
    </xf>
    <xf numFmtId="0" fontId="5" fillId="5" borderId="4" xfId="0" applyFont="1" applyFill="1" applyBorder="1" applyAlignment="1">
      <alignment horizontal="center" vertical="center" wrapText="1" readingOrder="2"/>
    </xf>
    <xf numFmtId="49" fontId="4" fillId="4" borderId="16" xfId="0" applyNumberFormat="1" applyFont="1" applyFill="1" applyBorder="1" applyAlignment="1">
      <alignment vertical="top" readingOrder="2"/>
    </xf>
    <xf numFmtId="49" fontId="4" fillId="4" borderId="17" xfId="0" applyNumberFormat="1" applyFont="1" applyFill="1" applyBorder="1" applyAlignment="1">
      <alignment vertical="top" readingOrder="2"/>
    </xf>
    <xf numFmtId="0" fontId="7" fillId="0" borderId="18" xfId="0" applyFont="1" applyBorder="1" applyAlignment="1">
      <alignment vertical="center"/>
    </xf>
    <xf numFmtId="0" fontId="5" fillId="4" borderId="17" xfId="0" applyFont="1" applyFill="1" applyBorder="1" applyAlignment="1">
      <alignment vertical="center" wrapText="1" readingOrder="2"/>
    </xf>
    <xf numFmtId="0" fontId="7" fillId="0" borderId="14" xfId="0" applyFont="1" applyBorder="1" applyAlignment="1">
      <alignment vertical="center"/>
    </xf>
    <xf numFmtId="0" fontId="5" fillId="4" borderId="19" xfId="0" applyFont="1" applyFill="1" applyBorder="1" applyAlignment="1">
      <alignment vertical="center" wrapText="1" readingOrder="2"/>
    </xf>
    <xf numFmtId="0" fontId="4" fillId="0" borderId="5" xfId="0" applyFont="1" applyBorder="1" applyAlignment="1">
      <alignment horizontal="center" vertical="center" wrapText="1" readingOrder="2"/>
    </xf>
    <xf numFmtId="4" fontId="4" fillId="0" borderId="5" xfId="0" applyNumberFormat="1" applyFont="1" applyBorder="1" applyAlignment="1">
      <alignment vertical="center" wrapText="1" readingOrder="2"/>
    </xf>
    <xf numFmtId="4" fontId="4" fillId="0" borderId="5" xfId="0" applyNumberFormat="1" applyFont="1" applyBorder="1" applyAlignment="1">
      <alignment horizontal="right" vertical="center" wrapText="1" readingOrder="2"/>
    </xf>
    <xf numFmtId="0" fontId="3" fillId="0" borderId="5" xfId="0" applyFont="1" applyBorder="1" applyAlignment="1">
      <alignment horizontal="center" vertical="center" wrapText="1" readingOrder="2"/>
    </xf>
    <xf numFmtId="0" fontId="2" fillId="0" borderId="0" xfId="0" applyFont="1" applyFill="1" applyBorder="1" applyAlignment="1">
      <alignment vertical="center" readingOrder="2"/>
    </xf>
    <xf numFmtId="0" fontId="3" fillId="0" borderId="0" xfId="0" applyFont="1" applyFill="1" applyBorder="1" applyAlignment="1">
      <alignment vertical="top" readingOrder="2"/>
    </xf>
  </cellXfs>
  <cellStyles count="2">
    <cellStyle name="Normal" xfId="0" builtinId="0"/>
    <cellStyle name="רע" xfId="1"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C5785-7246-46B2-BD47-D343C1951F92}">
  <dimension ref="A1:S47"/>
  <sheetViews>
    <sheetView rightToLeft="1" tabSelected="1" zoomScale="90" zoomScaleNormal="90" workbookViewId="0">
      <selection activeCell="D16" sqref="D16"/>
    </sheetView>
  </sheetViews>
  <sheetFormatPr defaultRowHeight="13.8" x14ac:dyDescent="0.25"/>
  <cols>
    <col min="1" max="1" width="2.19921875" bestFit="1" customWidth="1"/>
    <col min="4" max="4" width="12.5" customWidth="1"/>
    <col min="5" max="5" width="11.09765625" customWidth="1"/>
    <col min="7" max="7" width="16.8984375" bestFit="1" customWidth="1"/>
    <col min="10" max="10" width="11.19921875" bestFit="1" customWidth="1"/>
    <col min="11" max="11" width="13.3984375" bestFit="1" customWidth="1"/>
    <col min="13" max="14" width="11.09765625" bestFit="1" customWidth="1"/>
    <col min="15" max="15" width="11.69921875" bestFit="1" customWidth="1"/>
    <col min="16" max="16" width="14" bestFit="1" customWidth="1"/>
    <col min="17" max="17" width="6.59765625" bestFit="1" customWidth="1"/>
    <col min="18" max="18" width="13.3984375" bestFit="1" customWidth="1"/>
  </cols>
  <sheetData>
    <row r="1" spans="1:19" ht="21.6" thickBot="1" x14ac:dyDescent="0.3">
      <c r="A1" s="23" t="s">
        <v>23</v>
      </c>
      <c r="B1" s="24"/>
      <c r="C1" s="24"/>
      <c r="D1" s="24"/>
      <c r="E1" s="24"/>
      <c r="F1" s="24"/>
      <c r="G1" s="24"/>
      <c r="H1" s="24"/>
      <c r="I1" s="24"/>
      <c r="J1" s="24"/>
      <c r="K1" s="24"/>
      <c r="L1" s="45"/>
      <c r="M1" s="45"/>
      <c r="N1" s="45"/>
      <c r="O1" s="45"/>
      <c r="P1" s="45"/>
      <c r="Q1" s="45"/>
      <c r="R1" s="45"/>
      <c r="S1" s="45"/>
    </row>
    <row r="2" spans="1:19" ht="13.95" customHeight="1" thickBot="1" x14ac:dyDescent="0.3">
      <c r="A2" s="26" t="s">
        <v>24</v>
      </c>
      <c r="B2" s="27"/>
      <c r="C2" s="22"/>
      <c r="D2" s="22"/>
      <c r="E2" s="22"/>
      <c r="F2" s="22"/>
      <c r="G2" s="22"/>
      <c r="H2" s="22"/>
      <c r="I2" s="22"/>
      <c r="J2" s="22"/>
      <c r="K2" s="22"/>
      <c r="L2" s="46"/>
      <c r="M2" s="46"/>
      <c r="N2" s="46"/>
      <c r="O2" s="46"/>
      <c r="P2" s="46"/>
      <c r="Q2" s="46"/>
      <c r="R2" s="46"/>
      <c r="S2" s="46"/>
    </row>
    <row r="3" spans="1:19" ht="93.6" x14ac:dyDescent="0.25">
      <c r="A3" s="28"/>
      <c r="B3" s="29" t="s">
        <v>21</v>
      </c>
      <c r="C3" s="25" t="s">
        <v>0</v>
      </c>
      <c r="D3" s="3" t="s">
        <v>1</v>
      </c>
      <c r="E3" s="3" t="s">
        <v>2</v>
      </c>
      <c r="F3" s="3" t="s">
        <v>3</v>
      </c>
      <c r="G3" s="3" t="s">
        <v>4</v>
      </c>
      <c r="H3" s="3" t="s">
        <v>5</v>
      </c>
      <c r="I3" s="3" t="s">
        <v>6</v>
      </c>
      <c r="J3" s="3" t="s">
        <v>7</v>
      </c>
      <c r="K3" s="12" t="s">
        <v>8</v>
      </c>
      <c r="L3" s="41" t="s">
        <v>9</v>
      </c>
      <c r="M3" s="42" t="s">
        <v>10</v>
      </c>
      <c r="N3" s="43" t="s">
        <v>11</v>
      </c>
      <c r="O3" s="41" t="s">
        <v>12</v>
      </c>
      <c r="P3" s="41" t="s">
        <v>13</v>
      </c>
      <c r="Q3" s="41" t="s">
        <v>14</v>
      </c>
      <c r="R3" s="44" t="s">
        <v>15</v>
      </c>
    </row>
    <row r="4" spans="1:19" ht="15.6" x14ac:dyDescent="0.25">
      <c r="A4" s="35" t="s">
        <v>25</v>
      </c>
      <c r="B4" s="36"/>
      <c r="C4" s="36"/>
      <c r="D4" s="36"/>
      <c r="E4" s="36"/>
      <c r="F4" s="36"/>
      <c r="G4" s="19"/>
      <c r="H4" s="19"/>
      <c r="I4" s="19"/>
      <c r="J4" s="19"/>
      <c r="K4" s="19"/>
      <c r="L4" s="19"/>
      <c r="M4" s="19"/>
      <c r="N4" s="19"/>
      <c r="O4" s="19"/>
      <c r="P4" s="19"/>
      <c r="Q4" s="19"/>
      <c r="R4" s="19"/>
    </row>
    <row r="5" spans="1:19" ht="75" customHeight="1" x14ac:dyDescent="0.25">
      <c r="A5" s="37">
        <v>1</v>
      </c>
      <c r="B5" s="38" t="s">
        <v>26</v>
      </c>
      <c r="C5" s="38" t="s">
        <v>27</v>
      </c>
      <c r="D5" s="38"/>
      <c r="E5" s="38" t="s">
        <v>28</v>
      </c>
      <c r="F5" s="30" t="s">
        <v>16</v>
      </c>
      <c r="G5" s="34" t="s">
        <v>29</v>
      </c>
      <c r="H5" s="1" t="s">
        <v>17</v>
      </c>
      <c r="I5" s="1">
        <v>100</v>
      </c>
      <c r="J5" s="1" t="s">
        <v>18</v>
      </c>
      <c r="K5" s="13">
        <v>16000</v>
      </c>
      <c r="L5" s="1">
        <v>1</v>
      </c>
      <c r="M5" s="2">
        <f>L5*K5</f>
        <v>16000</v>
      </c>
      <c r="N5" s="8">
        <f>M5*1.17</f>
        <v>18720</v>
      </c>
      <c r="O5" s="6" t="s">
        <v>22</v>
      </c>
      <c r="P5" s="6" t="s">
        <v>19</v>
      </c>
      <c r="Q5" s="4"/>
      <c r="R5" s="14">
        <f>N5*(100-Q5)/100</f>
        <v>18720</v>
      </c>
    </row>
    <row r="6" spans="1:19" ht="15.75" customHeight="1" x14ac:dyDescent="0.25">
      <c r="A6" s="39"/>
      <c r="B6" s="33"/>
      <c r="C6" s="33"/>
      <c r="D6" s="33"/>
      <c r="E6" s="33"/>
      <c r="F6" s="40"/>
      <c r="G6" s="32" t="s">
        <v>30</v>
      </c>
      <c r="H6" s="9" t="s">
        <v>31</v>
      </c>
      <c r="I6" s="9">
        <v>92</v>
      </c>
      <c r="J6" s="9" t="s">
        <v>18</v>
      </c>
      <c r="K6" s="20">
        <v>18000</v>
      </c>
      <c r="L6" s="9">
        <v>1</v>
      </c>
      <c r="M6" s="10">
        <f>L6*K6</f>
        <v>18000</v>
      </c>
      <c r="N6" s="11">
        <f>M6*1.17</f>
        <v>21060</v>
      </c>
      <c r="O6" s="7"/>
      <c r="P6" s="7"/>
      <c r="Q6" s="5"/>
      <c r="R6" s="15"/>
    </row>
    <row r="7" spans="1:19" ht="42" customHeight="1" x14ac:dyDescent="0.25">
      <c r="A7" s="31" t="s">
        <v>32</v>
      </c>
      <c r="B7" s="33"/>
      <c r="C7" s="33"/>
      <c r="D7" s="33"/>
      <c r="E7" s="33"/>
      <c r="F7" s="16"/>
      <c r="G7" s="16"/>
      <c r="H7" s="16"/>
      <c r="I7" s="16"/>
      <c r="J7" s="16"/>
      <c r="K7" s="16"/>
      <c r="L7" s="16"/>
      <c r="M7" s="16"/>
      <c r="N7" s="16"/>
      <c r="O7" s="16"/>
      <c r="P7" s="16"/>
      <c r="Q7" s="16"/>
      <c r="R7" s="16"/>
      <c r="S7" s="21"/>
    </row>
    <row r="9" spans="1:19" ht="17.399999999999999" x14ac:dyDescent="0.3">
      <c r="A9" s="18" t="s">
        <v>20</v>
      </c>
      <c r="B9" s="18"/>
      <c r="C9" s="18"/>
      <c r="D9" s="18"/>
      <c r="E9" s="18"/>
      <c r="F9" s="18"/>
      <c r="G9" s="18"/>
      <c r="H9" s="18"/>
      <c r="I9" s="18"/>
      <c r="J9" s="18"/>
      <c r="K9" s="18"/>
      <c r="L9" s="17"/>
    </row>
    <row r="47" 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Zohar</cp:lastModifiedBy>
  <dcterms:created xsi:type="dcterms:W3CDTF">2024-12-03T12:24:25Z</dcterms:created>
  <dcterms:modified xsi:type="dcterms:W3CDTF">2024-12-11T04:22:15Z</dcterms:modified>
</cp:coreProperties>
</file>