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00694DC8-42DF-457E-9762-410C79935FE9}" xr6:coauthVersionLast="47" xr6:coauthVersionMax="47" xr10:uidLastSave="{00000000-0000-0000-0000-000000000000}"/>
  <bookViews>
    <workbookView xWindow="-108" yWindow="-108" windowWidth="23256" windowHeight="12576" xr2:uid="{A123AF8F-01DC-4E63-8D5A-BEC6F64A42F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M8" i="1"/>
  <c r="N8" i="1" s="1"/>
  <c r="M7" i="1"/>
  <c r="N7" i="1" s="1"/>
  <c r="P7" i="1" s="1"/>
  <c r="P4" i="1"/>
  <c r="M4" i="1"/>
</calcChain>
</file>

<file path=xl/sharedStrings.xml><?xml version="1.0" encoding="utf-8"?>
<sst xmlns="http://schemas.openxmlformats.org/spreadsheetml/2006/main" count="44" uniqueCount="39">
  <si>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</si>
  <si>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</si>
  <si>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</si>
  <si>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</si>
  <si>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</si>
  <si>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</si>
  <si>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</si>
  <si>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</si>
  <si>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</si>
  <si>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</si>
  <si>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</si>
  <si>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</si>
  <si>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</si>
  <si>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אחוז הנחה מבוקש</t>
  </si>
  <si>
    <t>סה"כ שכ"ט מירבי מאושר להתקשרות  (כולל מע"מ)</t>
  </si>
  <si>
    <t>סטטוס טיפול</t>
  </si>
  <si>
    <t>כן</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</si>
  <si>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</si>
  <si>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</si>
  <si>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נא לפנות ללשכה המשפטית להכנת חוזה</t>
  </si>
  <si>
    <t>סכום לפרויקט</t>
  </si>
  <si>
    <t>לא</t>
  </si>
  <si>
    <t xml:space="preserve">משתתפים:מירב הלפמן- מנכ"לית העירייה, רו"ח איילת נהרי עובד סגנית -גזבר העירייה  , עו"ד ענת סמסונוב - לשכה משפטית, רחלי רם - רכזת הוועדה </t>
  </si>
  <si>
    <t xml:space="preserve">ניהול תביעות מתחת להשתתפות העצמית </t>
  </si>
  <si>
    <t>עו"ד דודו דוידוביץ</t>
  </si>
  <si>
    <t>יעוץ פיננסי</t>
  </si>
  <si>
    <t>כספים</t>
  </si>
  <si>
    <t>רמות סוכנות לביטוח</t>
  </si>
  <si>
    <t>מדובר בהתקשרות מול סוכנות הביטוח של העירייה ושל חברת הביטוח איילון. לצורך ייצוג העירייה בתביעות משפטיות מתחת להשתתפות העצמית. 
ההסכם הוא בשיתוף חברת הביטוח ובמידה ויש צורך התביעה תעבור לניהולה של חברת הביטוח איילון שזכתה במכרז העירייה
הזמנה יחידה בהמשך לנימוק ביחידה מזמינה מדובר בהסכם להתקשרות לקבלת ייצוג משפטי מתחת להשתתפות עצמית 
כרגע יש תביעות משפטיות בהיקף של מאות אלפי שקלים שהוגשו כנגד העירייה ובמידה ולא נחתום על ההסכם נקל פסקי דין בהעדר הגנה.
העירייה עשתה מכרז ביטוח ובו זכתה חברת ביטוח אחרת וההסכם הקודם שהיה לעירייה אינו בתוקף יותר ומכאן הדחיפות הרבה.</t>
  </si>
  <si>
    <t>החלטה מס' 2025-16.2</t>
  </si>
  <si>
    <t>תחרות חדשנות חדשנות לעובדי עיריית כפר סבא</t>
  </si>
  <si>
    <t xml:space="preserve">תמי נבנצל קצבורג
מנהל אגף קיימות וחדשנות </t>
  </si>
  <si>
    <t>יועץ לחינוך סביבתי</t>
  </si>
  <si>
    <t>קיימות וחדשנות</t>
  </si>
  <si>
    <t>קוואטרו</t>
  </si>
  <si>
    <t>Startch</t>
  </si>
  <si>
    <t>Hactivity</t>
  </si>
  <si>
    <t>נדרש יועץ לליווי תהליך תחרות חדשנות עירונית לעובדי העיריה. הליווי כולל הרצאות, סדנאות ומסתיים בתחרות חדשנות לצוותים המשתתפים.נעשתה פניה ל7 יועצים. התקבלו רק 3 הצעות. חברת קוואטרו קיבלה את הציון המשוקלל הגבוה ביותר.
 החברה ליוותה אותנו בעבר בנושא תחרות חדשנות, ואנו מעוניינים להמשיך איתם באותה השפה שהוכיחה את עצמה בהצלחה באירוע, ובתהליך הליווי המקצועי שקיבלנו.</t>
  </si>
  <si>
    <t>סדר יום ועדת התקשרויות     מס' 2025-16     תאריך:25/5/25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</si>
</sst>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2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font>
    <font>
      <sz val="12"/>
      <color theme="1"/>
      <name val="Arial"/>
      <family val="2"/>
      <scheme val="minor"/>
    </font>
    <font>
      <sz val="11"/>
      <name val="Arial"/>
      <family val="2"/>
      <scheme val="minor"/>
    </font>
    <font>
      <sz val="12"/>
      <name val="Arial"/>
      <family val="2"/>
      <scheme val="minor"/>
    </font>
    <font>
      <b/>
      <sz val="11"/>
      <color theme="1"/>
      <name val="Arial"/>
      <family val="2"/>
      <scheme val="minor"/>
    </font>
    <font>
      <b/>
      <sz val="13"/>
      <color theme="1"/>
      <name val="Arial"/>
      <family val="2"/>
      <scheme val="minor"/>
    </font>
    <font>
      <sz val="13"/>
      <color theme="1"/>
      <name val="Arial"/>
      <family val="2"/>
      <scheme val="minor"/>
    </font>
    <font>
      <sz val="12"/>
      <color theme="1"/>
      <name val="Arial"/>
      <family val="2"/>
      <charset val="177"/>
      <scheme val="minor"/>
    </font>
    <font>
      <sz val="12"/>
      <color theme="1"/>
      <name val="Arial"/>
      <family val="2"/>
    </font>
    <font>
      <sz val="11"/>
      <color theme="1"/>
      <name val="Arial"/>
      <family val="2"/>
    </font>
    <font>
      <sz val="11"/>
      <color theme="1"/>
      <name val="Calibri"/>
      <family val="2"/>
    </font>
    <font>
      <sz val="10"/>
      <name val="Arial"/>
      <family val="2"/>
      <scheme val="minor"/>
    </font>
    <font>
      <b/>
      <sz val="12"/>
      <color theme="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74">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6" fillId="0" borderId="1" xfId="0" applyFont="1" applyBorder="1" applyAlignment="1">
      <alignment vertical="center" wrapText="1" readingOrder="2"/>
    </xf>
    <xf numFmtId="0" fontId="8" fillId="0" borderId="1" xfId="1" applyNumberFormat="1" applyFont="1" applyFill="1" applyBorder="1" applyAlignment="1">
      <alignment vertical="center" wrapText="1" readingOrder="2"/>
    </xf>
    <xf numFmtId="0" fontId="6" fillId="6" borderId="1" xfId="0"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0" fontId="3" fillId="3" borderId="2" xfId="0" applyFont="1" applyFill="1" applyBorder="1" applyAlignment="1">
      <alignment vertical="center" readingOrder="2"/>
    </xf>
    <xf numFmtId="0" fontId="4" fillId="3" borderId="1" xfId="0" applyFont="1" applyFill="1" applyBorder="1" applyAlignment="1">
      <alignment vertical="center" wrapText="1" readingOrder="2"/>
    </xf>
    <xf numFmtId="3" fontId="6" fillId="6" borderId="1" xfId="0" applyNumberFormat="1" applyFont="1" applyFill="1" applyBorder="1" applyAlignment="1">
      <alignment horizontal="center" vertical="center" wrapText="1" readingOrder="2"/>
    </xf>
    <xf numFmtId="165" fontId="5" fillId="7" borderId="4" xfId="0" applyNumberFormat="1" applyFont="1" applyFill="1" applyBorder="1" applyAlignment="1">
      <alignment vertical="center" wrapText="1" readingOrder="2"/>
    </xf>
    <xf numFmtId="165" fontId="5" fillId="7" borderId="8" xfId="0" applyNumberFormat="1" applyFont="1" applyFill="1" applyBorder="1" applyAlignment="1">
      <alignment vertical="center" wrapText="1" readingOrder="2"/>
    </xf>
    <xf numFmtId="165" fontId="5" fillId="7" borderId="9" xfId="0" applyNumberFormat="1" applyFont="1" applyFill="1" applyBorder="1" applyAlignment="1">
      <alignment vertical="center" wrapText="1" readingOrder="2"/>
    </xf>
    <xf numFmtId="0" fontId="18" fillId="5" borderId="8" xfId="0" applyFont="1" applyFill="1" applyBorder="1" applyAlignment="1">
      <alignment vertical="center" wrapText="1" readingOrder="2"/>
    </xf>
    <xf numFmtId="0" fontId="18" fillId="5" borderId="9" xfId="0" applyFont="1" applyFill="1" applyBorder="1" applyAlignment="1">
      <alignment vertical="center" wrapText="1" readingOrder="2"/>
    </xf>
    <xf numFmtId="0" fontId="7" fillId="5" borderId="8" xfId="0" applyFont="1" applyFill="1" applyBorder="1" applyAlignment="1">
      <alignment vertical="center" wrapText="1" readingOrder="2"/>
    </xf>
    <xf numFmtId="0" fontId="7" fillId="5" borderId="8" xfId="1" applyNumberFormat="1" applyFont="1" applyFill="1" applyBorder="1" applyAlignment="1">
      <alignment vertical="center" wrapText="1" readingOrder="2"/>
    </xf>
    <xf numFmtId="3" fontId="7" fillId="5" borderId="8" xfId="0" applyNumberFormat="1" applyFont="1" applyFill="1" applyBorder="1" applyAlignment="1">
      <alignment vertical="center" wrapText="1" readingOrder="2"/>
    </xf>
    <xf numFmtId="3" fontId="6" fillId="0" borderId="1" xfId="0" applyNumberFormat="1" applyFont="1" applyBorder="1" applyAlignment="1">
      <alignment vertical="center" wrapText="1" readingOrder="2"/>
    </xf>
    <xf numFmtId="165" fontId="9" fillId="0" borderId="1" xfId="2" applyNumberFormat="1" applyFont="1" applyFill="1" applyBorder="1" applyAlignment="1">
      <alignment vertical="center" wrapText="1" readingOrder="2"/>
    </xf>
    <xf numFmtId="165" fontId="6" fillId="0" borderId="1" xfId="0" applyNumberFormat="1" applyFont="1" applyBorder="1" applyAlignment="1">
      <alignment vertical="center" wrapText="1" readingOrder="1"/>
    </xf>
    <xf numFmtId="0" fontId="7" fillId="5" borderId="4" xfId="0" applyFont="1" applyFill="1" applyBorder="1" applyAlignment="1">
      <alignment vertical="center" wrapText="1" readingOrder="2"/>
    </xf>
    <xf numFmtId="3" fontId="7" fillId="5" borderId="4" xfId="0" applyNumberFormat="1" applyFont="1" applyFill="1" applyBorder="1" applyAlignment="1">
      <alignment vertical="center" wrapText="1" readingOrder="2"/>
    </xf>
    <xf numFmtId="1" fontId="6" fillId="6" borderId="1" xfId="0" applyNumberFormat="1" applyFont="1" applyFill="1" applyBorder="1" applyAlignment="1">
      <alignment horizontal="center" vertical="center" wrapText="1" readingOrder="1"/>
    </xf>
    <xf numFmtId="0" fontId="0" fillId="0" borderId="0" xfId="0" applyAlignment="1">
      <alignment wrapText="1"/>
    </xf>
    <xf numFmtId="0" fontId="14" fillId="0" borderId="0" xfId="0" applyFont="1" applyAlignment="1">
      <alignment wrapText="1"/>
    </xf>
    <xf numFmtId="0" fontId="15" fillId="0" borderId="0" xfId="0" applyFont="1" applyAlignment="1">
      <alignment horizontal="right" vertical="center" wrapText="1" readingOrder="2"/>
    </xf>
    <xf numFmtId="0" fontId="16" fillId="0" borderId="0" xfId="0" applyFont="1" applyAlignment="1">
      <alignment horizontal="right" vertical="center" wrapText="1" readingOrder="2"/>
    </xf>
    <xf numFmtId="0" fontId="11" fillId="0" borderId="0" xfId="0" applyFont="1" applyAlignment="1">
      <alignment wrapText="1"/>
    </xf>
    <xf numFmtId="0" fontId="0" fillId="0" borderId="0" xfId="0" applyAlignment="1">
      <alignment horizontal="right" wrapText="1"/>
    </xf>
    <xf numFmtId="0" fontId="12" fillId="0" borderId="0" xfId="0" applyFont="1" applyAlignment="1">
      <alignment wrapText="1"/>
    </xf>
    <xf numFmtId="0" fontId="13" fillId="0" borderId="0" xfId="0" applyFont="1" applyAlignment="1">
      <alignment wrapText="1"/>
    </xf>
    <xf numFmtId="0" fontId="17" fillId="0" borderId="0" xfId="0" applyFont="1" applyAlignment="1">
      <alignment horizontal="right" vertical="center" wrapText="1" readingOrder="2"/>
    </xf>
    <xf numFmtId="0" fontId="10" fillId="5" borderId="4" xfId="0" applyFont="1" applyFill="1" applyBorder="1" applyAlignment="1">
      <alignment wrapText="1" readingOrder="2"/>
    </xf>
    <xf numFmtId="0" fontId="3" fillId="3" borderId="3" xfId="0" applyFont="1" applyFill="1" applyBorder="1" applyAlignment="1">
      <alignment vertical="center" wrapText="1" readingOrder="2"/>
    </xf>
    <xf numFmtId="0" fontId="11" fillId="0" borderId="0" xfId="0" applyFont="1"/>
    <xf numFmtId="0" fontId="6" fillId="0" borderId="4" xfId="0" applyFont="1" applyBorder="1" applyAlignment="1">
      <alignment horizontal="center" vertical="center" wrapText="1" readingOrder="2"/>
    </xf>
    <xf numFmtId="3" fontId="6" fillId="0" borderId="4" xfId="0" applyNumberFormat="1" applyFont="1" applyBorder="1" applyAlignment="1">
      <alignment horizontal="center" vertical="center" wrapText="1" readingOrder="2"/>
    </xf>
    <xf numFmtId="165" fontId="9" fillId="0" borderId="4" xfId="2" applyNumberFormat="1" applyFont="1" applyFill="1" applyBorder="1" applyAlignment="1">
      <alignment horizontal="center" vertical="center" wrapText="1" readingOrder="2"/>
    </xf>
    <xf numFmtId="165" fontId="6" fillId="0" borderId="4" xfId="0" applyNumberFormat="1" applyFont="1" applyBorder="1" applyAlignment="1">
      <alignment horizontal="center" vertical="center" wrapText="1" readingOrder="1"/>
    </xf>
    <xf numFmtId="1" fontId="6" fillId="0" borderId="4" xfId="0" applyNumberFormat="1" applyFont="1" applyBorder="1" applyAlignment="1">
      <alignment horizontal="center" vertical="center" wrapText="1" readingOrder="1"/>
    </xf>
    <xf numFmtId="0" fontId="10" fillId="5" borderId="8" xfId="0" applyFont="1" applyFill="1" applyBorder="1" applyAlignment="1">
      <alignment wrapText="1" readingOrder="2"/>
    </xf>
    <xf numFmtId="0" fontId="10" fillId="5" borderId="9" xfId="0" applyFont="1" applyFill="1" applyBorder="1" applyAlignment="1">
      <alignment wrapText="1" readingOrder="2"/>
    </xf>
    <xf numFmtId="0" fontId="19" fillId="0" borderId="6" xfId="0" applyFont="1" applyBorder="1" applyAlignment="1">
      <alignment wrapText="1"/>
    </xf>
    <xf numFmtId="0" fontId="5" fillId="0" borderId="8" xfId="0" applyFont="1" applyBorder="1" applyAlignment="1">
      <alignment vertical="center" wrapText="1" readingOrder="2"/>
    </xf>
    <xf numFmtId="0" fontId="10" fillId="0" borderId="1" xfId="2" applyFont="1" applyFill="1" applyBorder="1" applyAlignment="1">
      <alignment vertical="center" wrapText="1" readingOrder="2"/>
    </xf>
    <xf numFmtId="1" fontId="6" fillId="0" borderId="1" xfId="0" applyNumberFormat="1" applyFont="1" applyBorder="1" applyAlignment="1">
      <alignment vertical="center" wrapText="1" readingOrder="1"/>
    </xf>
    <xf numFmtId="0" fontId="5" fillId="0" borderId="4" xfId="0" applyFont="1" applyBorder="1" applyAlignment="1">
      <alignment vertical="center" wrapText="1" readingOrder="2"/>
    </xf>
    <xf numFmtId="0" fontId="5" fillId="0" borderId="5" xfId="0" applyFont="1" applyBorder="1" applyAlignment="1">
      <alignment vertical="center" readingOrder="2"/>
    </xf>
    <xf numFmtId="0" fontId="19" fillId="0" borderId="6" xfId="0" applyFont="1" applyBorder="1"/>
    <xf numFmtId="0" fontId="4" fillId="3" borderId="5" xfId="0" applyFont="1" applyFill="1" applyBorder="1" applyAlignment="1">
      <alignment vertical="center" wrapText="1" readingOrder="2"/>
    </xf>
    <xf numFmtId="0" fontId="3" fillId="0" borderId="0" xfId="0" applyFont="1" applyFill="1" applyBorder="1" applyAlignment="1">
      <alignment vertical="center" wrapText="1" readingOrder="2"/>
    </xf>
    <xf numFmtId="0" fontId="4" fillId="0" borderId="0" xfId="0" applyFont="1" applyFill="1" applyBorder="1" applyAlignment="1">
      <alignment vertical="center" wrapText="1" readingOrder="2"/>
    </xf>
    <xf numFmtId="0" fontId="5" fillId="0" borderId="7" xfId="0" applyFont="1" applyBorder="1" applyAlignment="1">
      <alignment horizontal="center" vertical="center" wrapText="1"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0" fontId="5" fillId="0" borderId="9" xfId="0" applyFont="1" applyBorder="1" applyAlignment="1">
      <alignment vertical="center" wrapText="1" readingOrder="2"/>
    </xf>
    <xf numFmtId="0" fontId="6" fillId="0" borderId="9" xfId="0" applyFont="1" applyBorder="1" applyAlignment="1">
      <alignment vertical="center" wrapText="1" readingOrder="2"/>
    </xf>
    <xf numFmtId="0" fontId="0" fillId="0" borderId="5" xfId="0" applyBorder="1" applyAlignment="1">
      <alignment wrapText="1" readingOrder="2"/>
    </xf>
    <xf numFmtId="0" fontId="18" fillId="5" borderId="1" xfId="0" applyFont="1" applyFill="1" applyBorder="1" applyAlignment="1">
      <alignment vertical="center" wrapText="1" readingOrder="2"/>
    </xf>
    <xf numFmtId="0" fontId="5" fillId="0" borderId="11" xfId="0" applyFont="1" applyBorder="1" applyAlignment="1">
      <alignment vertical="center" wrapText="1" readingOrder="2"/>
    </xf>
    <xf numFmtId="0" fontId="5" fillId="0" borderId="12" xfId="0" applyFont="1" applyBorder="1" applyAlignment="1">
      <alignment vertical="center" wrapText="1" readingOrder="2"/>
    </xf>
    <xf numFmtId="0" fontId="6" fillId="6" borderId="9" xfId="0" applyFont="1" applyFill="1" applyBorder="1" applyAlignment="1">
      <alignment horizontal="center" vertical="center" wrapText="1" readingOrder="2"/>
    </xf>
    <xf numFmtId="3" fontId="6" fillId="6" borderId="9" xfId="0" applyNumberFormat="1" applyFont="1" applyFill="1" applyBorder="1" applyAlignment="1">
      <alignment horizontal="center" vertical="center" wrapText="1" readingOrder="2"/>
    </xf>
    <xf numFmtId="165" fontId="9" fillId="6" borderId="9" xfId="2" applyNumberFormat="1" applyFont="1" applyFill="1" applyBorder="1" applyAlignment="1">
      <alignment horizontal="center" vertical="center" wrapText="1" readingOrder="2"/>
    </xf>
    <xf numFmtId="165" fontId="6" fillId="6" borderId="9" xfId="0" applyNumberFormat="1" applyFont="1" applyFill="1" applyBorder="1" applyAlignment="1">
      <alignment horizontal="center" vertical="center" wrapText="1" readingOrder="1"/>
    </xf>
    <xf numFmtId="1" fontId="6" fillId="6" borderId="9" xfId="0" applyNumberFormat="1" applyFont="1" applyFill="1" applyBorder="1" applyAlignment="1">
      <alignment horizontal="center" vertical="center" wrapText="1" readingOrder="1"/>
    </xf>
    <xf numFmtId="49" fontId="5" fillId="4" borderId="5" xfId="0" applyNumberFormat="1" applyFont="1" applyFill="1" applyBorder="1" applyAlignment="1">
      <alignment vertical="center" wrapText="1" readingOrder="2"/>
    </xf>
    <xf numFmtId="49" fontId="5" fillId="4" borderId="6" xfId="0" applyNumberFormat="1" applyFont="1" applyFill="1" applyBorder="1" applyAlignment="1">
      <alignment vertical="center" wrapText="1" readingOrder="2"/>
    </xf>
    <xf numFmtId="49" fontId="5" fillId="4" borderId="7" xfId="0" applyNumberFormat="1" applyFont="1" applyFill="1" applyBorder="1" applyAlignment="1">
      <alignment vertical="center" wrapText="1" readingOrder="2"/>
    </xf>
    <xf numFmtId="49" fontId="5" fillId="4" borderId="10" xfId="0" applyNumberFormat="1" applyFont="1" applyFill="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6C37-BF8F-4552-A5F5-DC3167DF9D55}">
  <dimension ref="A1:Q17"/>
  <sheetViews>
    <sheetView rightToLeft="1" tabSelected="1" zoomScale="70" zoomScaleNormal="70" workbookViewId="0">
      <selection activeCell="K22" sqref="K22"/>
    </sheetView>
  </sheetViews>
  <sheetFormatPr defaultColWidth="9" defaultRowHeight="13.8" x14ac:dyDescent="0.25"/>
  <cols>
    <col min="1" max="1" width="3.3984375" style="27" bestFit="1" customWidth="1"/>
    <col min="2" max="2" width="40.19921875" style="27" bestFit="1" customWidth="1"/>
    <col min="3" max="3" width="14.8984375" style="27" customWidth="1"/>
    <col min="4" max="4" width="13.09765625" style="27" customWidth="1"/>
    <col min="5" max="5" width="10.09765625" style="27" bestFit="1" customWidth="1"/>
    <col min="6" max="6" width="9" style="27"/>
    <col min="7" max="7" width="13.09765625" style="27" customWidth="1"/>
    <col min="8" max="9" width="9" style="27"/>
    <col min="10" max="10" width="12.5" style="27" customWidth="1"/>
    <col min="11" max="11" width="15.59765625" style="27" bestFit="1" customWidth="1"/>
    <col min="12" max="12" width="9" style="27" bestFit="1" customWidth="1"/>
    <col min="13" max="14" width="11.8984375" style="27" bestFit="1" customWidth="1"/>
    <col min="15" max="15" width="9" style="27"/>
    <col min="16" max="16" width="14.19921875" style="27" customWidth="1"/>
    <col min="17" max="17" width="9.59765625" style="27" customWidth="1"/>
    <col min="18" max="16384" width="9" style="27"/>
  </cols>
  <sheetData>
    <row r="1" spans="1:17" ht="36.75" customHeight="1" thickBot="1" x14ac:dyDescent="0.3">
      <c r="A1" s="10" t="s">
        <v>38</v>
      </c>
      <c r="B1" s="37"/>
      <c r="C1" s="37"/>
      <c r="D1" s="37"/>
      <c r="E1" s="37"/>
      <c r="F1" s="37"/>
      <c r="G1" s="37"/>
      <c r="H1" s="54"/>
      <c r="I1" s="54"/>
      <c r="J1" s="54"/>
      <c r="K1" s="54"/>
      <c r="L1" s="54"/>
      <c r="M1" s="54"/>
      <c r="N1" s="54"/>
      <c r="O1" s="54"/>
      <c r="P1" s="54"/>
    </row>
    <row r="2" spans="1:17" ht="14.25" customHeight="1" x14ac:dyDescent="0.25">
      <c r="A2" s="57" t="s">
        <v>22</v>
      </c>
      <c r="B2" s="58"/>
      <c r="C2" s="11"/>
      <c r="D2" s="11"/>
      <c r="E2" s="11"/>
      <c r="F2" s="11"/>
      <c r="G2" s="53"/>
      <c r="H2" s="55"/>
      <c r="I2" s="55"/>
      <c r="J2" s="55"/>
      <c r="K2" s="55"/>
      <c r="L2" s="55"/>
      <c r="M2" s="55"/>
      <c r="N2" s="55"/>
      <c r="O2" s="55"/>
      <c r="P2" s="55"/>
    </row>
    <row r="3" spans="1:17" ht="45" customHeight="1" x14ac:dyDescent="0.25">
      <c r="A3" s="61"/>
      <c r="B3" s="56" t="s">
        <v>0</v>
      </c>
      <c r="C3" s="56" t="s">
        <v>1</v>
      </c>
      <c r="D3" s="1" t="s">
        <v>2</v>
      </c>
      <c r="E3" s="1" t="s">
        <v>3</v>
      </c>
      <c r="F3" s="1" t="s">
        <v>4</v>
      </c>
      <c r="G3" s="1" t="s">
        <v>5</v>
      </c>
      <c r="H3" s="1" t="s">
        <v>6</v>
      </c>
      <c r="I3" s="1" t="s">
        <v>7</v>
      </c>
      <c r="J3" s="1" t="s">
        <v>8</v>
      </c>
      <c r="K3" s="1" t="s">
        <v>9</v>
      </c>
      <c r="L3" s="2" t="s">
        <v>10</v>
      </c>
      <c r="M3" s="3" t="s">
        <v>11</v>
      </c>
      <c r="N3" s="4" t="s">
        <v>12</v>
      </c>
      <c r="O3" s="1" t="s">
        <v>13</v>
      </c>
      <c r="P3" s="5" t="s">
        <v>14</v>
      </c>
      <c r="Q3" s="1" t="s">
        <v>15</v>
      </c>
    </row>
    <row r="4" spans="1:17" ht="52.8" x14ac:dyDescent="0.25">
      <c r="A4" s="59">
        <v>1</v>
      </c>
      <c r="B4" s="60" t="s">
        <v>23</v>
      </c>
      <c r="C4" s="24" t="s">
        <v>24</v>
      </c>
      <c r="D4" s="7">
        <v>1767000750</v>
      </c>
      <c r="E4" s="25" t="s">
        <v>25</v>
      </c>
      <c r="F4" s="25" t="s">
        <v>26</v>
      </c>
      <c r="G4" s="8" t="s">
        <v>27</v>
      </c>
      <c r="H4" s="9" t="s">
        <v>16</v>
      </c>
      <c r="I4" s="12">
        <v>100</v>
      </c>
      <c r="J4" s="9" t="s">
        <v>17</v>
      </c>
      <c r="K4" s="9">
        <v>59322</v>
      </c>
      <c r="L4" s="26">
        <v>1</v>
      </c>
      <c r="M4" s="9">
        <f>L4*K4</f>
        <v>59322</v>
      </c>
      <c r="N4" s="9">
        <v>70000</v>
      </c>
      <c r="O4" s="36"/>
      <c r="P4" s="13">
        <f>N4*(100-O4)/100</f>
        <v>70000</v>
      </c>
      <c r="Q4" s="62" t="s">
        <v>19</v>
      </c>
    </row>
    <row r="5" spans="1:17" ht="15.75" customHeight="1" x14ac:dyDescent="0.25">
      <c r="A5" s="51" t="s">
        <v>28</v>
      </c>
      <c r="B5" s="63"/>
      <c r="C5" s="63"/>
      <c r="D5" s="63"/>
      <c r="E5" s="63"/>
      <c r="F5" s="63"/>
      <c r="G5" s="63"/>
      <c r="H5" s="63"/>
      <c r="I5" s="63"/>
      <c r="J5" s="63"/>
      <c r="K5" s="63"/>
      <c r="L5" s="63"/>
      <c r="M5" s="63"/>
      <c r="N5" s="63"/>
      <c r="O5" s="63"/>
      <c r="P5" s="63"/>
    </row>
    <row r="6" spans="1:17" ht="14.25" customHeight="1" x14ac:dyDescent="0.25">
      <c r="A6" s="73" t="s">
        <v>29</v>
      </c>
      <c r="B6" s="70"/>
      <c r="C6" s="71"/>
      <c r="D6" s="71"/>
      <c r="E6" s="71"/>
      <c r="F6" s="71"/>
      <c r="G6" s="71"/>
      <c r="H6" s="71"/>
      <c r="I6" s="71"/>
      <c r="J6" s="71"/>
      <c r="K6" s="71"/>
      <c r="L6" s="71"/>
      <c r="M6" s="71"/>
      <c r="N6" s="71"/>
      <c r="O6" s="71"/>
      <c r="P6" s="71"/>
      <c r="Q6" s="72"/>
    </row>
    <row r="7" spans="1:17" ht="52.8" x14ac:dyDescent="0.25">
      <c r="A7" s="50">
        <v>2</v>
      </c>
      <c r="B7" s="64" t="s">
        <v>30</v>
      </c>
      <c r="C7" s="18" t="s">
        <v>31</v>
      </c>
      <c r="D7" s="19">
        <v>176900050</v>
      </c>
      <c r="E7" s="20" t="s">
        <v>32</v>
      </c>
      <c r="F7" s="20" t="s">
        <v>33</v>
      </c>
      <c r="G7" s="65" t="s">
        <v>34</v>
      </c>
      <c r="H7" s="65" t="s">
        <v>16</v>
      </c>
      <c r="I7" s="66">
        <v>100</v>
      </c>
      <c r="J7" s="67" t="s">
        <v>20</v>
      </c>
      <c r="K7" s="68">
        <v>25500</v>
      </c>
      <c r="L7" s="69">
        <v>1</v>
      </c>
      <c r="M7" s="67">
        <f>L7*K7</f>
        <v>25500</v>
      </c>
      <c r="N7" s="67">
        <f>M7*1.18</f>
        <v>30090</v>
      </c>
      <c r="O7" s="44"/>
      <c r="P7" s="14">
        <f>N7*(100-O7)/100</f>
        <v>30090</v>
      </c>
      <c r="Q7" s="16" t="s">
        <v>19</v>
      </c>
    </row>
    <row r="8" spans="1:17" ht="15" customHeight="1" x14ac:dyDescent="0.25">
      <c r="A8" s="47"/>
      <c r="B8" s="64"/>
      <c r="C8" s="18"/>
      <c r="D8" s="19"/>
      <c r="E8" s="20"/>
      <c r="F8" s="20"/>
      <c r="G8" s="48" t="s">
        <v>35</v>
      </c>
      <c r="H8" s="6" t="s">
        <v>21</v>
      </c>
      <c r="I8" s="21">
        <v>77</v>
      </c>
      <c r="J8" s="22" t="s">
        <v>20</v>
      </c>
      <c r="K8" s="23">
        <v>33950</v>
      </c>
      <c r="L8" s="49">
        <v>1</v>
      </c>
      <c r="M8" s="22">
        <f>L8*K8</f>
        <v>33950</v>
      </c>
      <c r="N8" s="22">
        <f>M8*1.18</f>
        <v>40061</v>
      </c>
      <c r="O8" s="44"/>
      <c r="P8" s="14"/>
      <c r="Q8" s="16"/>
    </row>
    <row r="9" spans="1:17" ht="15" customHeight="1" x14ac:dyDescent="0.25">
      <c r="A9" s="59"/>
      <c r="B9" s="64"/>
      <c r="C9" s="18"/>
      <c r="D9" s="19"/>
      <c r="E9" s="20"/>
      <c r="F9" s="20"/>
      <c r="G9" s="39" t="s">
        <v>36</v>
      </c>
      <c r="H9" s="39" t="s">
        <v>21</v>
      </c>
      <c r="I9" s="40">
        <v>76</v>
      </c>
      <c r="J9" s="41" t="s">
        <v>20</v>
      </c>
      <c r="K9" s="42">
        <v>34188</v>
      </c>
      <c r="L9" s="43">
        <v>1</v>
      </c>
      <c r="M9" s="41">
        <f>L9*K9</f>
        <v>34188</v>
      </c>
      <c r="N9" s="41">
        <f>M9*1.18</f>
        <v>40341.839999999997</v>
      </c>
      <c r="O9" s="45"/>
      <c r="P9" s="15"/>
      <c r="Q9" s="17"/>
    </row>
    <row r="10" spans="1:17" ht="15.75" customHeight="1" x14ac:dyDescent="0.3">
      <c r="A10" s="52" t="s">
        <v>37</v>
      </c>
      <c r="B10" s="46"/>
      <c r="C10" s="46"/>
      <c r="D10" s="46"/>
      <c r="E10" s="46"/>
      <c r="F10" s="46"/>
      <c r="G10" s="46"/>
      <c r="H10" s="46"/>
      <c r="I10" s="46"/>
      <c r="J10" s="46"/>
      <c r="K10" s="46"/>
      <c r="L10" s="46"/>
      <c r="M10" s="46"/>
      <c r="N10" s="46"/>
      <c r="O10" s="46"/>
      <c r="P10" s="46"/>
    </row>
    <row r="11" spans="1:17" ht="15" x14ac:dyDescent="0.25">
      <c r="A11" s="38" t="s">
        <v>18</v>
      </c>
      <c r="B11" s="31"/>
      <c r="C11" s="31"/>
      <c r="D11" s="31"/>
      <c r="E11" s="31"/>
      <c r="F11" s="31"/>
      <c r="G11" s="31"/>
      <c r="H11" s="31"/>
      <c r="I11" s="31"/>
      <c r="J11" s="28"/>
      <c r="L11" s="30"/>
    </row>
    <row r="12" spans="1:17" ht="16.8" x14ac:dyDescent="0.3">
      <c r="B12" s="32"/>
      <c r="C12" s="33"/>
      <c r="D12" s="34"/>
      <c r="E12" s="34"/>
      <c r="F12" s="34"/>
      <c r="G12" s="34"/>
      <c r="H12" s="34"/>
      <c r="I12" s="34"/>
      <c r="J12" s="34"/>
      <c r="K12" s="28"/>
      <c r="M12" s="30"/>
    </row>
    <row r="13" spans="1:17" ht="15" x14ac:dyDescent="0.25">
      <c r="B13" s="28"/>
      <c r="C13" s="29"/>
      <c r="D13" s="28"/>
      <c r="E13" s="28"/>
      <c r="F13" s="28"/>
      <c r="G13" s="28"/>
      <c r="H13" s="28"/>
      <c r="I13" s="28"/>
      <c r="J13" s="28"/>
      <c r="K13" s="28"/>
      <c r="M13" s="30"/>
    </row>
    <row r="14" spans="1:17" x14ac:dyDescent="0.25">
      <c r="M14" s="30"/>
    </row>
    <row r="16" spans="1:17" x14ac:dyDescent="0.25">
      <c r="M16" s="30"/>
    </row>
    <row r="17" spans="13:13" ht="14.4" x14ac:dyDescent="0.25">
      <c r="M1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2025-07-09T13:52:39Z</dcterms:created>
  <dcterms:modified xsi:type="dcterms:W3CDTF">2025-07-10T04:05:40Z</dcterms:modified>
</cp:coreProperties>
</file>