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BE12RGJI\"/>
    </mc:Choice>
  </mc:AlternateContent>
  <xr:revisionPtr revIDLastSave="0" documentId="8_{48C124F1-AA82-4167-99F7-3EDD9FB99E05}" xr6:coauthVersionLast="47" xr6:coauthVersionMax="47" xr10:uidLastSave="{00000000-0000-0000-0000-000000000000}"/>
  <bookViews>
    <workbookView xWindow="-120" yWindow="-120" windowWidth="29040" windowHeight="15840" xr2:uid="{D500812B-1EC2-4C03-8475-E4D2B431B6CB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N7" i="1" s="1"/>
  <c r="M6" i="1"/>
  <c r="N6" i="1" s="1"/>
  <c r="M5" i="1"/>
  <c r="N5" i="1" s="1"/>
  <c r="R5" i="1" s="1"/>
</calcChain>
</file>

<file path=xl/sharedStrings.xml><?xml version="1.0" encoding="utf-8"?>
<sst xmlns="http://schemas.openxmlformats.org/spreadsheetml/2006/main" count="36" uniqueCount="34">
  <si>
    <t>משתתפים:מירב הלפמן - מנכ"לית העירייה, רו"ח איילת נהרי עובד , עו"ד ענת סמסונוב - לשכה משפטית,רחלי רם - רכזת הוועדה, מהנדסת העיר- עליזה זיידלר גרנות, מנהלים רלוונטים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</si>
  <si>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</si>
  <si>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</si>
  <si>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</si>
  <si>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</si>
  <si>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</si>
  <si>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</si>
  <si>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</si>
  <si>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</si>
  <si>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</si>
  <si>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</si>
  <si>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</si>
  <si>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</si>
  <si>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</si>
  <si>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</si>
  <si>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</si>
  <si>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</si>
  <si>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</si>
  <si>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סטטוס טיפול</t>
  </si>
  <si>
    <t>אושר פה אחד</t>
  </si>
  <si>
    <t>אושרה ההצעה עם הציון המשוקלל הגבוה ביותר</t>
  </si>
  <si>
    <t>נא לפנות ללשכה המשפטית להכנת חוזה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</si>
  <si>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</si>
  <si>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החלטה מס' 2025-20.01</t>
  </si>
  <si>
    <t>מתן שירותי יעוץ וליווי אסטרטגי תקשורת וניהול משברים</t>
  </si>
  <si>
    <t>לשכת ראש העיר</t>
  </si>
  <si>
    <t>יעוץ אסטרטגי</t>
  </si>
  <si>
    <t>תכנון אסטרטגי ושיתופיות</t>
  </si>
  <si>
    <t xml:space="preserve">צביקה כהן </t>
  </si>
  <si>
    <t>סכום חודשי</t>
  </si>
  <si>
    <t xml:space="preserve">ג'ונם </t>
  </si>
  <si>
    <t xml:space="preserve">WMG קובי סלע </t>
  </si>
  <si>
    <t xml:space="preserve"> נדרש יעוץ אסטרטגי במטרה להוביל לייעול תהליכים ושיפור השירות התקבלו 3 הצעות מחיר צביקה כהן עם ההצעה המשוקללת הגבוהה ביותר </t>
  </si>
  <si>
    <t>פרוטוקול ועדת התקשרויות  סבב מיילים    מס' 2025-20    תאריך17/7/25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</si>
</sst>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scheme val="minor"/>
    </font>
    <font>
      <sz val="12"/>
      <name val="Arial"/>
      <family val="2"/>
      <scheme val="minor"/>
    </font>
    <font>
      <sz val="12"/>
      <name val="Arial"/>
      <family val="2"/>
    </font>
    <font>
      <sz val="10"/>
      <name val="Arial"/>
      <family val="2"/>
      <scheme val="minor"/>
    </font>
    <font>
      <b/>
      <sz val="13"/>
      <color theme="1"/>
      <name val="Arial"/>
      <family val="2"/>
      <scheme val="minor"/>
    </font>
    <font>
      <sz val="13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65">
    <xf numFmtId="0" fontId="0" fillId="0" borderId="0" xfId="0"/>
    <xf numFmtId="0" fontId="0" fillId="0" borderId="0" xfId="0" applyAlignment="1">
      <alignment wrapText="1"/>
    </xf>
    <xf numFmtId="165" fontId="8" fillId="5" borderId="1" xfId="2" applyNumberFormat="1" applyFont="1" applyFill="1" applyBorder="1" applyAlignment="1">
      <alignment horizontal="center" vertical="center" wrapText="1" readingOrder="2"/>
    </xf>
    <xf numFmtId="3" fontId="10" fillId="5" borderId="1" xfId="0" applyNumberFormat="1" applyFont="1" applyFill="1" applyBorder="1" applyAlignment="1">
      <alignment horizontal="center" vertical="center" wrapText="1" readingOrder="2"/>
    </xf>
    <xf numFmtId="0" fontId="10" fillId="5" borderId="1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2"/>
    </xf>
    <xf numFmtId="164" fontId="0" fillId="0" borderId="0" xfId="0" applyNumberFormat="1" applyAlignment="1">
      <alignment readingOrder="2"/>
    </xf>
    <xf numFmtId="0" fontId="9" fillId="0" borderId="0" xfId="0" applyFont="1" applyAlignment="1">
      <alignment readingOrder="2"/>
    </xf>
    <xf numFmtId="0" fontId="9" fillId="0" borderId="0" xfId="0" applyFont="1"/>
    <xf numFmtId="0" fontId="13" fillId="0" borderId="0" xfId="0" applyFont="1"/>
    <xf numFmtId="0" fontId="4" fillId="0" borderId="3" xfId="0" applyFont="1" applyBorder="1" applyAlignment="1">
      <alignment vertical="center" wrapText="1" readingOrder="2"/>
    </xf>
    <xf numFmtId="0" fontId="4" fillId="0" borderId="4" xfId="0" applyFont="1" applyBorder="1" applyAlignment="1">
      <alignment vertical="center" wrapText="1" readingOrder="2"/>
    </xf>
    <xf numFmtId="0" fontId="4" fillId="7" borderId="5" xfId="0" applyFont="1" applyFill="1" applyBorder="1" applyAlignment="1">
      <alignment vertical="center" wrapText="1" readingOrder="2"/>
    </xf>
    <xf numFmtId="0" fontId="4" fillId="7" borderId="6" xfId="0" applyFont="1" applyFill="1" applyBorder="1" applyAlignment="1">
      <alignment vertical="center" wrapText="1" readingOrder="2"/>
    </xf>
    <xf numFmtId="0" fontId="9" fillId="7" borderId="5" xfId="0" applyFont="1" applyFill="1" applyBorder="1" applyAlignment="1">
      <alignment readingOrder="2"/>
    </xf>
    <xf numFmtId="0" fontId="9" fillId="7" borderId="6" xfId="0" applyFont="1" applyFill="1" applyBorder="1" applyAlignment="1">
      <alignment readingOrder="2"/>
    </xf>
    <xf numFmtId="165" fontId="5" fillId="6" borderId="5" xfId="0" applyNumberFormat="1" applyFont="1" applyFill="1" applyBorder="1" applyAlignment="1">
      <alignment vertical="center" wrapText="1" readingOrder="2"/>
    </xf>
    <xf numFmtId="165" fontId="5" fillId="6" borderId="6" xfId="0" applyNumberFormat="1" applyFont="1" applyFill="1" applyBorder="1" applyAlignment="1">
      <alignment vertical="center" wrapText="1" readingOrder="2"/>
    </xf>
    <xf numFmtId="0" fontId="11" fillId="7" borderId="5" xfId="0" applyFont="1" applyFill="1" applyBorder="1" applyAlignment="1">
      <alignment vertical="center" wrapText="1" readingOrder="2"/>
    </xf>
    <xf numFmtId="0" fontId="11" fillId="7" borderId="6" xfId="0" applyFont="1" applyFill="1" applyBorder="1" applyAlignment="1">
      <alignment vertical="center" wrapText="1" readingOrder="2"/>
    </xf>
    <xf numFmtId="49" fontId="5" fillId="4" borderId="3" xfId="0" applyNumberFormat="1" applyFont="1" applyFill="1" applyBorder="1" applyAlignment="1">
      <alignment vertical="center" readingOrder="2"/>
    </xf>
    <xf numFmtId="49" fontId="5" fillId="4" borderId="4" xfId="0" applyNumberFormat="1" applyFont="1" applyFill="1" applyBorder="1" applyAlignment="1">
      <alignment vertical="center" readingOrder="2"/>
    </xf>
    <xf numFmtId="0" fontId="6" fillId="7" borderId="5" xfId="0" applyFont="1" applyFill="1" applyBorder="1" applyAlignment="1">
      <alignment vertical="center" wrapText="1" readingOrder="2"/>
    </xf>
    <xf numFmtId="0" fontId="6" fillId="7" borderId="6" xfId="0" applyFont="1" applyFill="1" applyBorder="1" applyAlignment="1">
      <alignment vertical="center" wrapText="1" readingOrder="2"/>
    </xf>
    <xf numFmtId="0" fontId="6" fillId="7" borderId="5" xfId="1" applyNumberFormat="1" applyFont="1" applyFill="1" applyBorder="1" applyAlignment="1">
      <alignment vertical="center" wrapText="1" readingOrder="2"/>
    </xf>
    <xf numFmtId="0" fontId="6" fillId="7" borderId="6" xfId="1" applyNumberFormat="1" applyFont="1" applyFill="1" applyBorder="1" applyAlignment="1">
      <alignment vertical="center" wrapText="1" readingOrder="2"/>
    </xf>
    <xf numFmtId="3" fontId="6" fillId="7" borderId="5" xfId="0" applyNumberFormat="1" applyFont="1" applyFill="1" applyBorder="1" applyAlignment="1">
      <alignment vertical="center" wrapText="1" readingOrder="2"/>
    </xf>
    <xf numFmtId="3" fontId="6" fillId="7" borderId="6" xfId="0" applyNumberFormat="1" applyFont="1" applyFill="1" applyBorder="1" applyAlignment="1">
      <alignment vertical="center" wrapText="1" readingOrder="2"/>
    </xf>
    <xf numFmtId="0" fontId="10" fillId="5" borderId="1" xfId="0" applyFont="1" applyFill="1" applyBorder="1" applyAlignment="1">
      <alignment horizontal="center" vertical="center" wrapText="1" readingOrder="2"/>
    </xf>
    <xf numFmtId="165" fontId="10" fillId="5" borderId="1" xfId="0" applyNumberFormat="1" applyFont="1" applyFill="1" applyBorder="1" applyAlignment="1">
      <alignment horizontal="center" vertical="center" wrapText="1" readingOrder="2"/>
    </xf>
    <xf numFmtId="0" fontId="9" fillId="0" borderId="1" xfId="2" applyFont="1" applyFill="1" applyBorder="1" applyAlignment="1">
      <alignment vertical="center" wrapText="1" readingOrder="2"/>
    </xf>
    <xf numFmtId="165" fontId="8" fillId="7" borderId="1" xfId="2" applyNumberFormat="1" applyFont="1" applyFill="1" applyBorder="1" applyAlignment="1">
      <alignment vertical="center" wrapText="1" readingOrder="2"/>
    </xf>
    <xf numFmtId="3" fontId="10" fillId="0" borderId="1" xfId="0" applyNumberFormat="1" applyFont="1" applyBorder="1" applyAlignment="1">
      <alignment vertical="center" wrapText="1" readingOrder="2"/>
    </xf>
    <xf numFmtId="165" fontId="8" fillId="0" borderId="1" xfId="2" applyNumberFormat="1" applyFont="1" applyFill="1" applyBorder="1" applyAlignment="1">
      <alignment vertical="center" wrapText="1" readingOrder="2"/>
    </xf>
    <xf numFmtId="165" fontId="10" fillId="0" borderId="1" xfId="0" applyNumberFormat="1" applyFont="1" applyBorder="1" applyAlignment="1">
      <alignment vertical="center" wrapText="1" readingOrder="2"/>
    </xf>
    <xf numFmtId="0" fontId="10" fillId="0" borderId="1" xfId="0" applyFont="1" applyBorder="1" applyAlignment="1">
      <alignment vertical="center" wrapText="1" readingOrder="1"/>
    </xf>
    <xf numFmtId="0" fontId="12" fillId="0" borderId="0" xfId="0" applyFont="1"/>
    <xf numFmtId="0" fontId="4" fillId="3" borderId="4" xfId="0" applyFont="1" applyFill="1" applyBorder="1" applyAlignment="1">
      <alignment vertical="center" wrapText="1" readingOrder="2"/>
    </xf>
    <xf numFmtId="0" fontId="3" fillId="3" borderId="7" xfId="0" applyFont="1" applyFill="1" applyBorder="1" applyAlignment="1">
      <alignment vertical="center" readingOrder="2"/>
    </xf>
    <xf numFmtId="0" fontId="3" fillId="3" borderId="8" xfId="0" applyFont="1" applyFill="1" applyBorder="1" applyAlignment="1">
      <alignment vertical="center" readingOrder="2"/>
    </xf>
    <xf numFmtId="0" fontId="5" fillId="0" borderId="9" xfId="0" applyFont="1" applyBorder="1" applyAlignment="1">
      <alignment horizontal="center" vertical="center" wrapText="1" readingOrder="2"/>
    </xf>
    <xf numFmtId="49" fontId="5" fillId="4" borderId="12" xfId="0" applyNumberFormat="1" applyFont="1" applyFill="1" applyBorder="1" applyAlignment="1">
      <alignment vertical="center" readingOrder="2"/>
    </xf>
    <xf numFmtId="0" fontId="7" fillId="7" borderId="10" xfId="0" applyFont="1" applyFill="1" applyBorder="1" applyAlignment="1">
      <alignment vertical="center" wrapText="1" readingOrder="2"/>
    </xf>
    <xf numFmtId="0" fontId="7" fillId="7" borderId="13" xfId="0" applyFont="1" applyFill="1" applyBorder="1" applyAlignment="1">
      <alignment vertical="center" wrapText="1" readingOrder="2"/>
    </xf>
    <xf numFmtId="49" fontId="5" fillId="4" borderId="14" xfId="0" applyNumberFormat="1" applyFont="1" applyFill="1" applyBorder="1" applyAlignment="1">
      <alignment vertical="center" readingOrder="2"/>
    </xf>
    <xf numFmtId="0" fontId="5" fillId="0" borderId="5" xfId="0" applyFont="1" applyBorder="1" applyAlignment="1">
      <alignment vertical="center" readingOrder="2"/>
    </xf>
    <xf numFmtId="0" fontId="5" fillId="0" borderId="6" xfId="0" applyFont="1" applyBorder="1" applyAlignment="1">
      <alignment vertical="center" readingOrder="2"/>
    </xf>
    <xf numFmtId="0" fontId="10" fillId="0" borderId="5" xfId="0" applyFont="1" applyBorder="1" applyAlignment="1">
      <alignment vertical="center" wrapText="1" readingOrder="2"/>
    </xf>
    <xf numFmtId="165" fontId="8" fillId="7" borderId="5" xfId="2" applyNumberFormat="1" applyFont="1" applyFill="1" applyBorder="1" applyAlignment="1">
      <alignment vertical="center" wrapText="1" readingOrder="2"/>
    </xf>
    <xf numFmtId="3" fontId="10" fillId="0" borderId="5" xfId="0" applyNumberFormat="1" applyFont="1" applyBorder="1" applyAlignment="1">
      <alignment vertical="center" wrapText="1" readingOrder="2"/>
    </xf>
    <xf numFmtId="165" fontId="8" fillId="0" borderId="5" xfId="2" applyNumberFormat="1" applyFont="1" applyFill="1" applyBorder="1" applyAlignment="1">
      <alignment vertical="center" wrapText="1" readingOrder="2"/>
    </xf>
    <xf numFmtId="165" fontId="10" fillId="0" borderId="5" xfId="0" applyNumberFormat="1" applyFont="1" applyBorder="1" applyAlignment="1">
      <alignment vertical="center" wrapText="1" readingOrder="2"/>
    </xf>
    <xf numFmtId="0" fontId="10" fillId="0" borderId="5" xfId="0" applyFont="1" applyBorder="1" applyAlignment="1">
      <alignment vertical="center" wrapText="1" readingOrder="1"/>
    </xf>
    <xf numFmtId="0" fontId="5" fillId="0" borderId="2" xfId="0" applyFont="1" applyBorder="1" applyAlignment="1">
      <alignment vertical="center" readingOrder="2"/>
    </xf>
    <xf numFmtId="0" fontId="0" fillId="0" borderId="0" xfId="0" applyBorder="1"/>
    <xf numFmtId="0" fontId="3" fillId="0" borderId="8" xfId="0" applyFont="1" applyFill="1" applyBorder="1" applyAlignment="1">
      <alignment vertical="center" readingOrder="2"/>
    </xf>
    <xf numFmtId="0" fontId="0" fillId="0" borderId="11" xfId="0" applyBorder="1" applyAlignment="1">
      <alignment readingOrder="2"/>
    </xf>
    <xf numFmtId="0" fontId="5" fillId="0" borderId="15" xfId="0" applyFont="1" applyBorder="1" applyAlignment="1">
      <alignment horizontal="center" vertical="center" wrapText="1" readingOrder="2"/>
    </xf>
    <xf numFmtId="164" fontId="5" fillId="0" borderId="9" xfId="0" applyNumberFormat="1" applyFont="1" applyBorder="1" applyAlignment="1">
      <alignment horizontal="center" vertical="center" wrapText="1" readingOrder="2"/>
    </xf>
    <xf numFmtId="164" fontId="5" fillId="0" borderId="9" xfId="0" applyNumberFormat="1" applyFont="1" applyBorder="1" applyAlignment="1">
      <alignment vertical="center" wrapText="1" readingOrder="2"/>
    </xf>
    <xf numFmtId="164" fontId="5" fillId="0" borderId="9" xfId="0" applyNumberFormat="1" applyFont="1" applyBorder="1" applyAlignment="1">
      <alignment horizontal="right" vertical="center" wrapText="1" readingOrder="2"/>
    </xf>
    <xf numFmtId="0" fontId="4" fillId="0" borderId="9" xfId="0" applyFont="1" applyBorder="1" applyAlignment="1">
      <alignment horizontal="center" vertical="center" wrapText="1" readingOrder="2"/>
    </xf>
    <xf numFmtId="0" fontId="4" fillId="3" borderId="3" xfId="0" applyFont="1" applyFill="1" applyBorder="1" applyAlignment="1">
      <alignment vertical="center" wrapText="1" readingOrder="2"/>
    </xf>
    <xf numFmtId="0" fontId="0" fillId="8" borderId="2" xfId="0" applyFill="1" applyBorder="1" applyAlignment="1">
      <alignment readingOrder="2"/>
    </xf>
    <xf numFmtId="0" fontId="4" fillId="8" borderId="3" xfId="0" applyFont="1" applyFill="1" applyBorder="1" applyAlignment="1">
      <alignment vertical="center" wrapText="1" readingOrder="2"/>
    </xf>
  </cellXfs>
  <cellStyles count="3">
    <cellStyle name="Comma" xfId="1" builtinId="3"/>
    <cellStyle name="Normal" xfId="0" builtinId="0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656EA-AB9B-4A70-8021-E346A41E0718}">
  <dimension ref="A1:S9"/>
  <sheetViews>
    <sheetView rightToLeft="1" tabSelected="1" zoomScale="80" zoomScaleNormal="80" workbookViewId="0">
      <selection activeCell="P15" sqref="P15"/>
    </sheetView>
  </sheetViews>
  <sheetFormatPr defaultColWidth="8.75" defaultRowHeight="15" x14ac:dyDescent="0.2"/>
  <cols>
    <col min="1" max="1" width="4.25" customWidth="1"/>
    <col min="2" max="2" width="21.125" bestFit="1" customWidth="1"/>
    <col min="3" max="3" width="16.25" customWidth="1"/>
    <col min="4" max="4" width="13.625" customWidth="1"/>
    <col min="5" max="5" width="11.25" customWidth="1"/>
    <col min="7" max="7" width="15.125" customWidth="1"/>
    <col min="8" max="8" width="7.25" customWidth="1"/>
    <col min="9" max="9" width="8.875" bestFit="1" customWidth="1"/>
    <col min="10" max="10" width="10.25" bestFit="1" customWidth="1"/>
    <col min="11" max="11" width="15" bestFit="1" customWidth="1"/>
    <col min="12" max="12" width="19.5" customWidth="1"/>
    <col min="13" max="13" width="14.25" style="5" customWidth="1"/>
    <col min="14" max="14" width="13.625" style="6" bestFit="1" customWidth="1"/>
    <col min="15" max="15" width="13.875" customWidth="1"/>
    <col min="16" max="16" width="22.5" style="7" customWidth="1"/>
    <col min="17" max="17" width="12.75" style="7" customWidth="1"/>
    <col min="18" max="18" width="15" style="7" customWidth="1"/>
    <col min="19" max="19" width="10.875" style="8" customWidth="1"/>
  </cols>
  <sheetData>
    <row r="1" spans="1:19" ht="20.25" x14ac:dyDescent="0.2">
      <c r="A1" s="38" t="s">
        <v>33</v>
      </c>
      <c r="B1" s="39"/>
      <c r="C1" s="39"/>
      <c r="D1" s="39"/>
      <c r="E1" s="39"/>
      <c r="F1" s="39"/>
      <c r="G1" s="39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4"/>
    </row>
    <row r="2" spans="1:19" ht="38.25" customHeight="1" x14ac:dyDescent="0.2">
      <c r="A2" s="63"/>
      <c r="B2" s="64" t="s">
        <v>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37"/>
    </row>
    <row r="3" spans="1:19" s="1" customFormat="1" ht="63" x14ac:dyDescent="0.2">
      <c r="A3" s="56"/>
      <c r="B3" s="57" t="s">
        <v>1</v>
      </c>
      <c r="C3" s="57" t="s">
        <v>2</v>
      </c>
      <c r="D3" s="40" t="s">
        <v>3</v>
      </c>
      <c r="E3" s="40" t="s">
        <v>4</v>
      </c>
      <c r="F3" s="40" t="s">
        <v>5</v>
      </c>
      <c r="G3" s="40" t="s">
        <v>6</v>
      </c>
      <c r="H3" s="40" t="s">
        <v>7</v>
      </c>
      <c r="I3" s="40" t="s">
        <v>8</v>
      </c>
      <c r="J3" s="40" t="s">
        <v>9</v>
      </c>
      <c r="K3" s="40" t="s">
        <v>10</v>
      </c>
      <c r="L3" s="58" t="s">
        <v>11</v>
      </c>
      <c r="M3" s="59" t="s">
        <v>12</v>
      </c>
      <c r="N3" s="60" t="s">
        <v>13</v>
      </c>
      <c r="O3" s="40" t="s">
        <v>14</v>
      </c>
      <c r="P3" s="40" t="s">
        <v>15</v>
      </c>
      <c r="Q3" s="40" t="s">
        <v>16</v>
      </c>
      <c r="R3" s="61" t="s">
        <v>17</v>
      </c>
      <c r="S3" s="40" t="s">
        <v>18</v>
      </c>
    </row>
    <row r="4" spans="1:19" ht="15.75" x14ac:dyDescent="0.2">
      <c r="A4" s="44" t="s">
        <v>23</v>
      </c>
      <c r="B4" s="41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1"/>
    </row>
    <row r="5" spans="1:19" ht="51" x14ac:dyDescent="0.2">
      <c r="A5" s="45">
        <v>1</v>
      </c>
      <c r="B5" s="42" t="s">
        <v>24</v>
      </c>
      <c r="C5" s="22" t="s">
        <v>25</v>
      </c>
      <c r="D5" s="24"/>
      <c r="E5" s="26" t="s">
        <v>26</v>
      </c>
      <c r="F5" s="26" t="s">
        <v>27</v>
      </c>
      <c r="G5" s="28" t="s">
        <v>28</v>
      </c>
      <c r="H5" s="2"/>
      <c r="I5" s="3">
        <v>100</v>
      </c>
      <c r="J5" s="2" t="s">
        <v>29</v>
      </c>
      <c r="K5" s="29">
        <v>20000</v>
      </c>
      <c r="L5" s="4">
        <v>12</v>
      </c>
      <c r="M5" s="2">
        <f>L5*K5</f>
        <v>240000</v>
      </c>
      <c r="N5" s="2">
        <f>M5*1.18</f>
        <v>283200</v>
      </c>
      <c r="O5" s="12" t="s">
        <v>20</v>
      </c>
      <c r="P5" s="12" t="s">
        <v>19</v>
      </c>
      <c r="Q5" s="14"/>
      <c r="R5" s="16">
        <f>N5*(100-Q5)/100</f>
        <v>283200</v>
      </c>
      <c r="S5" s="18" t="s">
        <v>21</v>
      </c>
    </row>
    <row r="6" spans="1:19" ht="15" customHeight="1" x14ac:dyDescent="0.2">
      <c r="A6" s="46"/>
      <c r="B6" s="43"/>
      <c r="C6" s="23"/>
      <c r="D6" s="25"/>
      <c r="E6" s="27"/>
      <c r="F6" s="27"/>
      <c r="G6" s="30" t="s">
        <v>30</v>
      </c>
      <c r="H6" s="31"/>
      <c r="I6" s="32">
        <v>84</v>
      </c>
      <c r="J6" s="33" t="s">
        <v>29</v>
      </c>
      <c r="K6" s="34">
        <v>26000</v>
      </c>
      <c r="L6" s="35">
        <v>12</v>
      </c>
      <c r="M6" s="31">
        <f>L6*K6</f>
        <v>312000</v>
      </c>
      <c r="N6" s="31">
        <f>M6*1.18</f>
        <v>368160</v>
      </c>
      <c r="O6" s="13"/>
      <c r="P6" s="13"/>
      <c r="Q6" s="15"/>
      <c r="R6" s="17"/>
      <c r="S6" s="19"/>
    </row>
    <row r="7" spans="1:19" ht="15.75" x14ac:dyDescent="0.2">
      <c r="A7" s="46"/>
      <c r="B7" s="43"/>
      <c r="C7" s="23"/>
      <c r="D7" s="25"/>
      <c r="E7" s="27"/>
      <c r="F7" s="27"/>
      <c r="G7" s="47" t="s">
        <v>31</v>
      </c>
      <c r="H7" s="48"/>
      <c r="I7" s="49">
        <v>78</v>
      </c>
      <c r="J7" s="50" t="s">
        <v>29</v>
      </c>
      <c r="K7" s="51">
        <v>29000</v>
      </c>
      <c r="L7" s="52">
        <v>12</v>
      </c>
      <c r="M7" s="48">
        <f>L7*K7</f>
        <v>348000</v>
      </c>
      <c r="N7" s="48">
        <f>M7*1.18</f>
        <v>410640</v>
      </c>
      <c r="O7" s="13"/>
      <c r="P7" s="13"/>
      <c r="Q7" s="15"/>
      <c r="R7" s="17"/>
      <c r="S7" s="19"/>
    </row>
    <row r="8" spans="1:19" ht="76.5" x14ac:dyDescent="0.2">
      <c r="A8" s="53"/>
      <c r="B8" s="10" t="s">
        <v>32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1"/>
    </row>
    <row r="9" spans="1:19" s="5" customFormat="1" ht="16.5" x14ac:dyDescent="0.25">
      <c r="A9" s="36" t="s">
        <v>22</v>
      </c>
      <c r="B9" s="9"/>
      <c r="C9" s="9"/>
      <c r="D9" s="9"/>
      <c r="E9" s="9"/>
      <c r="F9" s="9"/>
      <c r="G9" s="9"/>
      <c r="H9" s="9"/>
      <c r="I9" s="9"/>
      <c r="J9" s="9"/>
      <c r="K9" s="9"/>
      <c r="M9" s="6"/>
      <c r="N9"/>
      <c r="O9" s="7"/>
      <c r="P9" s="7"/>
      <c r="Q9" s="7"/>
      <c r="R9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Zohar</cp:lastModifiedBy>
  <dcterms:created xsi:type="dcterms:W3CDTF">2025-12-03T14:41:13Z</dcterms:created>
  <dcterms:modified xsi:type="dcterms:W3CDTF">2025-12-04T10:31:40Z</dcterms:modified>
</cp:coreProperties>
</file>