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0893FDC3-ADEE-4D7F-BE65-2BB654B9C27C}" xr6:coauthVersionLast="47" xr6:coauthVersionMax="47" xr10:uidLastSave="{00000000-0000-0000-0000-000000000000}"/>
  <bookViews>
    <workbookView xWindow="-120" yWindow="-120" windowWidth="29040" windowHeight="15720" xr2:uid="{5EB95E39-8D27-4F0E-9056-10C8A5CD2EB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<sst xmlns="http://schemas.openxmlformats.org/spreadsheetml/2006/main" count="41" uniqueCount="37">
  <si>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</si>
  <si>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</si>
  <si>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</si>
  <si>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</si>
  <si>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</si>
  <si>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</si>
  <si>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</si>
  <si>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</si>
  <si>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</si>
  <si>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</si>
  <si>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</si>
  <si>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</si>
  <si>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</si>
  <si>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</si>
  <si>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</si>
  <si>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</si>
  <si>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</si>
  <si>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</si>
  <si>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</si>
  <si>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</t>
  </si>
  <si>
    <t>סכום קבוע</t>
  </si>
  <si>
    <t>אושרה ההצעה עם הציון המשוקלל הגבוה ביותר</t>
  </si>
  <si>
    <t>לא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</si>
  <si>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</si>
  <si>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חברי הועדה :מירב הלפמן - מנכ"לית העירייה, רו"ח איילת נהרי עובד , עו"ד ענת סמסונוב - לשכה משפטית. רחלי רם - רכזת הוועדה.     משתתפים -מנהלים רלוונטים לבקשות.</t>
  </si>
  <si>
    <t>נא לפנות ללשכה המשפטית להכנת חוזה</t>
  </si>
  <si>
    <t>פרוטוקול  ועדת התקשרויות  בסבב מיילים מס' 2026-2   תאריך : 14/1/2026</t>
  </si>
  <si>
    <t xml:space="preserve">      החלטה מס'  2026-2.1    </t>
  </si>
  <si>
    <t>יעוץ בהכנה וליווי מכרז פומבי להספקה, התקנה ותחזוקת שוטפת של מתקני שילוט אלקטרוניים בעיר</t>
  </si>
  <si>
    <t xml:space="preserve">אפרת ליבנה  אברהם מנהלת אגף דוברות  </t>
  </si>
  <si>
    <t>יעוץ לעריכת מכרזים</t>
  </si>
  <si>
    <t>דובר</t>
  </si>
  <si>
    <t>משה חורי</t>
  </si>
  <si>
    <t>אושר פה אחד בסבב מיילים</t>
  </si>
  <si>
    <t>דן שמואלביץ</t>
  </si>
  <si>
    <t>זיו הראל</t>
  </si>
  <si>
    <t xml:space="preserve"> נעשתה פנייה לארבעה יועצים , רק שלושה הגישו הצעות מחיר. משה חורי עם הציון המשוקלל  הגבוה ביותר.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</si>
</sst>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vertical="top"/>
    </xf>
    <xf numFmtId="0" fontId="4" fillId="4" borderId="3" xfId="0" applyFont="1" applyFill="1" applyBorder="1" applyAlignment="1">
      <alignment vertical="center" wrapText="1" readingOrder="2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vertical="center" wrapText="1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readingOrder="2"/>
    </xf>
    <xf numFmtId="164" fontId="6" fillId="0" borderId="0" xfId="0" applyNumberFormat="1" applyFon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readingOrder="2"/>
    </xf>
    <xf numFmtId="164" fontId="4" fillId="7" borderId="9" xfId="0" applyNumberFormat="1" applyFont="1" applyFill="1" applyBorder="1" applyAlignment="1">
      <alignment vertical="center" wrapText="1" readingOrder="2"/>
    </xf>
    <xf numFmtId="14" fontId="6" fillId="0" borderId="9" xfId="0" applyNumberFormat="1" applyFont="1" applyBorder="1" applyAlignment="1">
      <alignment vertical="center" wrapText="1" readingOrder="2"/>
    </xf>
    <xf numFmtId="0" fontId="6" fillId="0" borderId="9" xfId="0" applyFont="1" applyBorder="1" applyAlignment="1">
      <alignment vertical="center" wrapText="1"/>
    </xf>
    <xf numFmtId="49" fontId="4" fillId="5" borderId="2" xfId="0" applyNumberFormat="1" applyFont="1" applyFill="1" applyBorder="1" applyAlignment="1">
      <alignment vertical="center" readingOrder="2"/>
    </xf>
    <xf numFmtId="49" fontId="4" fillId="5" borderId="3" xfId="0" applyNumberFormat="1" applyFont="1" applyFill="1" applyBorder="1" applyAlignment="1">
      <alignment vertical="center" readingOrder="2"/>
    </xf>
    <xf numFmtId="49" fontId="4" fillId="5" borderId="4" xfId="0" applyNumberFormat="1" applyFont="1" applyFill="1" applyBorder="1" applyAlignment="1">
      <alignment vertical="center" readingOrder="2"/>
    </xf>
    <xf numFmtId="0" fontId="4" fillId="0" borderId="9" xfId="0" applyFont="1" applyBorder="1" applyAlignment="1">
      <alignment vertical="center" readingOrder="2"/>
    </xf>
    <xf numFmtId="0" fontId="8" fillId="0" borderId="8" xfId="0" applyFont="1" applyBorder="1" applyAlignment="1">
      <alignment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8" fillId="0" borderId="9" xfId="0" applyFont="1" applyBorder="1" applyAlignment="1">
      <alignment vertical="center" wrapText="1" readingOrder="2"/>
    </xf>
    <xf numFmtId="0" fontId="8" fillId="0" borderId="9" xfId="1" applyNumberFormat="1" applyFont="1" applyFill="1" applyBorder="1" applyAlignment="1">
      <alignment vertical="center" wrapText="1" readingOrder="2"/>
    </xf>
    <xf numFmtId="0" fontId="4" fillId="0" borderId="3" xfId="0" applyFont="1" applyBorder="1" applyAlignment="1">
      <alignment vertical="center" wrapText="1" readingOrder="2"/>
    </xf>
    <xf numFmtId="3" fontId="8" fillId="0" borderId="5" xfId="0" applyNumberFormat="1" applyFont="1" applyBorder="1" applyAlignment="1">
      <alignment vertical="center" wrapText="1" readingOrder="2"/>
    </xf>
    <xf numFmtId="3" fontId="8" fillId="0" borderId="9" xfId="0" applyNumberFormat="1" applyFont="1" applyBorder="1" applyAlignment="1">
      <alignment vertical="center" wrapText="1" readingOrder="2"/>
    </xf>
    <xf numFmtId="0" fontId="4" fillId="0" borderId="9" xfId="0" applyFont="1" applyBorder="1" applyAlignment="1">
      <alignment vertical="center" wrapText="1" readingOrder="2"/>
    </xf>
    <xf numFmtId="0" fontId="9" fillId="0" borderId="1" xfId="2" applyFont="1" applyFill="1" applyBorder="1" applyAlignment="1">
      <alignment vertical="center" wrapText="1" readingOrder="2"/>
    </xf>
    <xf numFmtId="3" fontId="8" fillId="0" borderId="1" xfId="0" applyNumberFormat="1" applyFont="1" applyBorder="1" applyAlignment="1">
      <alignment vertical="center" wrapText="1" readingOrder="2"/>
    </xf>
    <xf numFmtId="1" fontId="9" fillId="0" borderId="1" xfId="2" applyNumberFormat="1" applyFont="1" applyFill="1" applyBorder="1" applyAlignment="1">
      <alignment vertical="center" wrapText="1" readingOrder="2"/>
    </xf>
    <xf numFmtId="165" fontId="8" fillId="0" borderId="1" xfId="0" applyNumberFormat="1" applyFont="1" applyBorder="1" applyAlignment="1">
      <alignment vertical="center" wrapText="1" readingOrder="2"/>
    </xf>
    <xf numFmtId="0" fontId="9" fillId="0" borderId="1" xfId="3" applyNumberFormat="1" applyFont="1" applyFill="1" applyBorder="1" applyAlignment="1">
      <alignment vertical="center" wrapText="1" readingOrder="2"/>
    </xf>
    <xf numFmtId="165" fontId="9" fillId="0" borderId="1" xfId="2" applyNumberFormat="1" applyFont="1" applyFill="1" applyBorder="1" applyAlignment="1">
      <alignment vertical="center" wrapText="1" readingOrder="2"/>
    </xf>
    <xf numFmtId="165" fontId="9" fillId="0" borderId="1" xfId="3" applyNumberFormat="1" applyFont="1" applyFill="1" applyBorder="1" applyAlignment="1">
      <alignment vertical="center" wrapText="1" readingOrder="2"/>
    </xf>
    <xf numFmtId="0" fontId="7" fillId="4" borderId="2" xfId="0" applyFont="1" applyFill="1" applyBorder="1" applyAlignment="1">
      <alignment vertical="center" readingOrder="2"/>
    </xf>
    <xf numFmtId="0" fontId="7" fillId="4" borderId="3" xfId="0" applyFont="1" applyFill="1" applyBorder="1" applyAlignment="1">
      <alignment vertical="center" readingOrder="2"/>
    </xf>
    <xf numFmtId="0" fontId="4" fillId="0" borderId="2" xfId="0" applyFont="1" applyBorder="1" applyAlignment="1">
      <alignment vertical="center" readingOrder="2"/>
    </xf>
    <xf numFmtId="0" fontId="4" fillId="4" borderId="2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1" fontId="9" fillId="0" borderId="5" xfId="2" applyNumberFormat="1" applyFont="1" applyFill="1" applyBorder="1" applyAlignment="1">
      <alignment vertical="center" wrapText="1" readingOrder="2"/>
    </xf>
    <xf numFmtId="165" fontId="8" fillId="0" borderId="5" xfId="0" applyNumberFormat="1" applyFont="1" applyBorder="1" applyAlignment="1">
      <alignment vertical="center" wrapText="1" readingOrder="2"/>
    </xf>
    <xf numFmtId="0" fontId="9" fillId="0" borderId="5" xfId="3" applyNumberFormat="1" applyFont="1" applyFill="1" applyBorder="1" applyAlignment="1">
      <alignment vertical="center" wrapText="1" readingOrder="2"/>
    </xf>
    <xf numFmtId="165" fontId="9" fillId="0" borderId="5" xfId="2" applyNumberFormat="1" applyFont="1" applyFill="1" applyBorder="1" applyAlignment="1">
      <alignment vertical="center" wrapText="1" readingOrder="2"/>
    </xf>
    <xf numFmtId="165" fontId="9" fillId="0" borderId="5" xfId="3" applyNumberFormat="1" applyFont="1" applyFill="1" applyBorder="1" applyAlignment="1">
      <alignment vertical="center" wrapText="1" readingOrder="2"/>
    </xf>
    <xf numFmtId="0" fontId="6" fillId="0" borderId="4" xfId="0" applyFont="1" applyBorder="1"/>
    <xf numFmtId="0" fontId="8" fillId="6" borderId="7" xfId="0" applyFont="1" applyFill="1" applyBorder="1" applyAlignment="1">
      <alignment horizontal="center" vertical="center" wrapText="1" readingOrder="2"/>
    </xf>
    <xf numFmtId="0" fontId="9" fillId="6" borderId="7" xfId="3" applyNumberFormat="1" applyFont="1" applyFill="1" applyBorder="1" applyAlignment="1">
      <alignment horizontal="center" vertical="center" wrapText="1" readingOrder="2"/>
    </xf>
    <xf numFmtId="3" fontId="8" fillId="6" borderId="7" xfId="0" applyNumberFormat="1" applyFont="1" applyFill="1" applyBorder="1" applyAlignment="1">
      <alignment horizontal="center" vertical="center" wrapText="1" readingOrder="2"/>
    </xf>
    <xf numFmtId="1" fontId="9" fillId="6" borderId="7" xfId="2" applyNumberFormat="1" applyFont="1" applyFill="1" applyBorder="1" applyAlignment="1">
      <alignment horizontal="center" vertical="center" wrapText="1" readingOrder="2"/>
    </xf>
    <xf numFmtId="165" fontId="8" fillId="6" borderId="7" xfId="0" applyNumberFormat="1" applyFont="1" applyFill="1" applyBorder="1" applyAlignment="1">
      <alignment horizontal="center" vertical="center" wrapText="1" readingOrder="2"/>
    </xf>
    <xf numFmtId="165" fontId="9" fillId="6" borderId="7" xfId="3" applyNumberFormat="1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vertical="center" readingOrder="2"/>
    </xf>
    <xf numFmtId="164" fontId="4" fillId="0" borderId="5" xfId="0" applyNumberFormat="1" applyFont="1" applyBorder="1" applyAlignment="1">
      <alignment horizontal="center" vertical="center" wrapText="1" readingOrder="2"/>
    </xf>
    <xf numFmtId="164" fontId="4" fillId="0" borderId="5" xfId="0" applyNumberFormat="1" applyFont="1" applyBorder="1" applyAlignment="1">
      <alignment vertical="center" wrapText="1" readingOrder="2"/>
    </xf>
    <xf numFmtId="164" fontId="4" fillId="0" borderId="5" xfId="0" applyNumberFormat="1" applyFont="1" applyBorder="1" applyAlignment="1">
      <alignment horizontal="right" vertical="center" wrapText="1" readingOrder="2"/>
    </xf>
  </cellXfs>
  <cellStyles count="4">
    <cellStyle name="Comma" xfId="1" builtinId="3"/>
    <cellStyle name="Normal" xfId="0" builtinId="0"/>
    <cellStyle name="ניטראלי" xfId="3" builtinId="28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2639-5B0D-4BBD-A1EA-1BC5CE2FF6A1}">
  <dimension ref="A1:T10"/>
  <sheetViews>
    <sheetView rightToLeft="1" tabSelected="1" zoomScale="70" zoomScaleNormal="70" workbookViewId="0">
      <selection activeCell="I13" sqref="I13"/>
    </sheetView>
  </sheetViews>
  <sheetFormatPr defaultColWidth="8.75" defaultRowHeight="15" x14ac:dyDescent="0.2"/>
  <cols>
    <col min="1" max="1" width="4.25" style="6" customWidth="1"/>
    <col min="2" max="2" width="23.25" style="3" customWidth="1"/>
    <col min="3" max="3" width="11.25" style="3" customWidth="1"/>
    <col min="4" max="4" width="15" style="3" customWidth="1"/>
    <col min="5" max="5" width="11.25" style="3" customWidth="1"/>
    <col min="6" max="6" width="8.75" style="3"/>
    <col min="7" max="7" width="14.875" style="3" customWidth="1"/>
    <col min="8" max="8" width="7.25" style="3" customWidth="1"/>
    <col min="9" max="9" width="13.625" style="3" customWidth="1"/>
    <col min="10" max="10" width="20.125" style="3" customWidth="1"/>
    <col min="11" max="11" width="15.75" style="3" customWidth="1"/>
    <col min="12" max="12" width="19.5" style="3" customWidth="1"/>
    <col min="13" max="13" width="14.25" style="7" customWidth="1"/>
    <col min="14" max="14" width="16.25" style="8" customWidth="1"/>
    <col min="15" max="15" width="13.875" style="3" customWidth="1"/>
    <col min="16" max="16" width="22.5" style="9" customWidth="1"/>
    <col min="17" max="17" width="12.75" style="9" customWidth="1"/>
    <col min="18" max="19" width="15" style="9" customWidth="1"/>
    <col min="20" max="20" width="10.875" style="10" customWidth="1"/>
    <col min="21" max="16384" width="8.75" style="3"/>
  </cols>
  <sheetData>
    <row r="1" spans="1:20" ht="20.25" x14ac:dyDescent="0.2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8"/>
      <c r="M1" s="38"/>
      <c r="N1" s="38"/>
      <c r="O1" s="38"/>
      <c r="P1" s="38"/>
      <c r="Q1" s="38"/>
      <c r="R1" s="38"/>
      <c r="S1" s="38"/>
      <c r="T1" s="3"/>
    </row>
    <row r="2" spans="1:20" ht="26.25" customHeight="1" x14ac:dyDescent="0.2">
      <c r="A2" s="37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39"/>
      <c r="M2" s="39"/>
      <c r="N2" s="39"/>
      <c r="O2" s="39"/>
      <c r="P2" s="39"/>
      <c r="Q2" s="39"/>
      <c r="R2" s="39"/>
      <c r="S2" s="39"/>
      <c r="T2" s="3"/>
    </row>
    <row r="3" spans="1:20" s="4" customFormat="1" ht="63" x14ac:dyDescent="0.2">
      <c r="A3" s="55"/>
      <c r="B3" s="42" t="s">
        <v>0</v>
      </c>
      <c r="C3" s="42" t="s">
        <v>1</v>
      </c>
      <c r="D3" s="42" t="s">
        <v>2</v>
      </c>
      <c r="E3" s="42" t="s">
        <v>3</v>
      </c>
      <c r="F3" s="42" t="s">
        <v>4</v>
      </c>
      <c r="G3" s="42" t="s">
        <v>5</v>
      </c>
      <c r="H3" s="42" t="s">
        <v>6</v>
      </c>
      <c r="I3" s="42" t="s">
        <v>7</v>
      </c>
      <c r="J3" s="42" t="s">
        <v>8</v>
      </c>
      <c r="K3" s="42" t="s">
        <v>9</v>
      </c>
      <c r="L3" s="56" t="s">
        <v>10</v>
      </c>
      <c r="M3" s="57" t="s">
        <v>11</v>
      </c>
      <c r="N3" s="58" t="s">
        <v>12</v>
      </c>
      <c r="O3" s="41" t="s">
        <v>13</v>
      </c>
      <c r="P3" s="41" t="s">
        <v>14</v>
      </c>
      <c r="Q3" s="42" t="s">
        <v>15</v>
      </c>
      <c r="R3" s="42" t="s">
        <v>16</v>
      </c>
      <c r="S3" s="42" t="s">
        <v>17</v>
      </c>
      <c r="T3" s="42" t="s">
        <v>18</v>
      </c>
    </row>
    <row r="4" spans="1:20" ht="15.75" x14ac:dyDescent="0.2">
      <c r="A4" s="15" t="s">
        <v>27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51.75" customHeight="1" x14ac:dyDescent="0.2">
      <c r="A5" s="18">
        <v>3</v>
      </c>
      <c r="B5" s="19" t="s">
        <v>28</v>
      </c>
      <c r="C5" s="21" t="s">
        <v>29</v>
      </c>
      <c r="D5" s="22"/>
      <c r="E5" s="21" t="s">
        <v>30</v>
      </c>
      <c r="F5" s="25" t="s">
        <v>31</v>
      </c>
      <c r="G5" s="49" t="s">
        <v>32</v>
      </c>
      <c r="H5" s="50" t="s">
        <v>22</v>
      </c>
      <c r="I5" s="51">
        <v>97</v>
      </c>
      <c r="J5" s="52" t="s">
        <v>20</v>
      </c>
      <c r="K5" s="53">
        <v>49000</v>
      </c>
      <c r="L5" s="50">
        <v>1</v>
      </c>
      <c r="M5" s="54">
        <f>K5*L5</f>
        <v>49000</v>
      </c>
      <c r="N5" s="54">
        <f>M5*1.18</f>
        <v>57820</v>
      </c>
      <c r="O5" s="26" t="s">
        <v>21</v>
      </c>
      <c r="P5" s="40" t="s">
        <v>33</v>
      </c>
      <c r="Q5" s="11"/>
      <c r="R5" s="12">
        <f>N5</f>
        <v>57820</v>
      </c>
      <c r="S5" s="13" t="s">
        <v>19</v>
      </c>
      <c r="T5" s="14" t="s">
        <v>25</v>
      </c>
    </row>
    <row r="6" spans="1:20" ht="38.25" customHeight="1" x14ac:dyDescent="0.2">
      <c r="A6" s="18"/>
      <c r="B6" s="19"/>
      <c r="C6" s="21"/>
      <c r="D6" s="22"/>
      <c r="E6" s="21"/>
      <c r="F6" s="25"/>
      <c r="G6" s="27" t="s">
        <v>34</v>
      </c>
      <c r="H6" s="5" t="s">
        <v>22</v>
      </c>
      <c r="I6" s="28">
        <v>94</v>
      </c>
      <c r="J6" s="29" t="s">
        <v>20</v>
      </c>
      <c r="K6" s="30">
        <v>47000</v>
      </c>
      <c r="L6" s="31">
        <v>1</v>
      </c>
      <c r="M6" s="32">
        <f>K6*L6</f>
        <v>47000</v>
      </c>
      <c r="N6" s="33">
        <f t="shared" ref="N6:N7" si="0">M6*1.18</f>
        <v>55460</v>
      </c>
      <c r="O6" s="26"/>
      <c r="P6" s="40"/>
      <c r="Q6" s="11"/>
      <c r="R6" s="12"/>
      <c r="S6" s="13"/>
      <c r="T6" s="14"/>
    </row>
    <row r="7" spans="1:20" ht="26.25" customHeight="1" x14ac:dyDescent="0.2">
      <c r="A7" s="18"/>
      <c r="B7" s="19"/>
      <c r="C7" s="21"/>
      <c r="D7" s="22"/>
      <c r="E7" s="21"/>
      <c r="F7" s="25"/>
      <c r="G7" s="20" t="s">
        <v>35</v>
      </c>
      <c r="H7" s="20" t="s">
        <v>22</v>
      </c>
      <c r="I7" s="24">
        <v>52</v>
      </c>
      <c r="J7" s="43" t="s">
        <v>20</v>
      </c>
      <c r="K7" s="44">
        <v>115800</v>
      </c>
      <c r="L7" s="45">
        <v>1</v>
      </c>
      <c r="M7" s="46">
        <f>K7*L7</f>
        <v>115800</v>
      </c>
      <c r="N7" s="47">
        <f t="shared" si="0"/>
        <v>136644</v>
      </c>
      <c r="O7" s="26"/>
      <c r="P7" s="40"/>
      <c r="Q7" s="11"/>
      <c r="R7" s="12"/>
      <c r="S7" s="13"/>
      <c r="T7" s="14"/>
    </row>
    <row r="8" spans="1:20" ht="32.25" customHeight="1" x14ac:dyDescent="0.2">
      <c r="A8" s="36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48"/>
    </row>
    <row r="10" spans="1:20" ht="15.75" x14ac:dyDescent="0.2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8"/>
      <c r="N10" s="3"/>
      <c r="O10" s="9"/>
      <c r="S10" s="10"/>
      <c r="T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2026-02-17T14:10:06Z</dcterms:created>
  <dcterms:modified xsi:type="dcterms:W3CDTF">2026-02-19T13:31:32Z</dcterms:modified>
</cp:coreProperties>
</file>