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liront\AppData\Local\Microsoft\Windows\INetCache\Content.Outlook\1ATNAM6Y\"/>
    </mc:Choice>
  </mc:AlternateContent>
  <xr:revisionPtr revIDLastSave="0" documentId="8_{1A900C80-C71E-4109-901F-0437B749DD7D}" xr6:coauthVersionLast="47" xr6:coauthVersionMax="47" xr10:uidLastSave="{00000000-0000-0000-0000-000000000000}"/>
  <bookViews>
    <workbookView xWindow="-120" yWindow="-120" windowWidth="29040" windowHeight="15720" xr2:uid="{015304AB-9E77-4764-99C8-336DEA1A942B}"/>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6" i="1" l="1"/>
  <c r="N16" i="1" s="1"/>
  <c r="M15" i="1"/>
  <c r="N15" i="1" s="1"/>
  <c r="R15" i="1" s="1"/>
  <c r="M12" i="1"/>
  <c r="N12" i="1" s="1"/>
  <c r="M11" i="1"/>
  <c r="N11" i="1" s="1"/>
  <c r="R11" i="1" s="1"/>
  <c r="M8" i="1"/>
  <c r="N8" i="1" s="1"/>
  <c r="M7" i="1"/>
  <c r="N7" i="1" s="1"/>
  <c r="M6" i="1"/>
  <c r="N6" i="1" s="1"/>
  <c r="M5" i="1"/>
  <c r="N5" i="1" s="1"/>
  <c r="R5" i="1" s="1"/>
  <c r="M20" i="1"/>
  <c r="N20" i="1" s="1"/>
  <c r="R20" i="1" s="1"/>
</calcChain>
</file>

<file path=xl/sharedStrings.xml><?xml version="1.0" encoding="utf-8"?>
<sst xmlns="http://schemas.openxmlformats.org/spreadsheetml/2006/main" count="89" uniqueCount="59">
  <si>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</si>
  <si>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</si>
  <si>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</si>
  <si>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</si>
  <si>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</si>
  <si>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</si>
  <si>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</si>
  <si>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</si>
  <si>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</si>
  <si>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</si>
  <si>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</si>
  <si>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</si>
  <si>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</si>
  <si>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</si>
  <si>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</si>
  <si>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</si>
  <si>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</si>
  <si>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סטטוס טיפול</t>
  </si>
  <si>
    <t>מנכ"לית העירייה</t>
  </si>
  <si>
    <t>סכום לפרויקט</t>
  </si>
  <si>
    <t>אושרה ההצעה עם הציון המשוקלל הגבוה ביותר</t>
  </si>
  <si>
    <t>אושר פה אחד בסבב מיילים</t>
  </si>
  <si>
    <t xml:space="preserve"> </t>
  </si>
  <si>
    <t>נא לפנות ללשכה המשפטית להכנת חוזה</t>
  </si>
  <si>
    <t>הרינו מאשרים כי כל הנושאים מועלים מאושרים כפטורים ממכרז לפי תקנה 3(8) לתקנות העיריות (מכרזים) תשמ"ח-1987 וכי הועדה סבורה כי אין להם עדיפות למכרז פומבי</t>
  </si>
  <si>
    <t>כן</t>
  </si>
  <si>
    <t xml:space="preserve">אושר פה אחד </t>
  </si>
  <si>
    <t>מדובר בעבודה מקצועית הדורשת ידע ומומחיות מיוחדים   להכנת פרוגרמה למרחב הנצחה לנופלי 7.10  מכפר סבא  ,  הכוללת מכלול  עבודה את מול המשפחות לתקופה של 5 חודשים .</t>
  </si>
  <si>
    <t xml:space="preserve">      החלטה מס'  2026-8.5    </t>
  </si>
  <si>
    <r>
      <rPr>
        <b/>
        <sz val="14"/>
        <rFont val="Arial"/>
        <family val="2"/>
      </rPr>
      <t>הגדלה</t>
    </r>
    <r>
      <rPr>
        <sz val="14"/>
        <rFont val="Arial"/>
        <family val="2"/>
      </rPr>
      <t>-תכנון הנגשה אקוסטית לשילוב לקויי שמיעה במוס"ח/מבני ציבור- 60 כיתות</t>
    </r>
  </si>
  <si>
    <t>לירון גרומברג- מנהלת מח' נגישות</t>
  </si>
  <si>
    <t>יעוץ אקוסטי</t>
  </si>
  <si>
    <t xml:space="preserve">א.עדי אקוסטיקה </t>
  </si>
  <si>
    <t>אושרה ההצעה להגדלה לפי סעיף 3.21 לנוהל התקשרויות</t>
  </si>
  <si>
    <t>פרוטוקול  ועדת התקשרויות  בסבב מיילים מס'  2026-9   תאריך : 25/3/2026</t>
  </si>
  <si>
    <t>חברי הועדה :מירב הלפמן - מנכ"לית העירייה, רו"ח צחי בן אדרת- גזבר העירייה , עו"ד ענת סמסונוב - לשכה משפטית. רחלי רם - רכזת הוועדה.     משתתפים -מנהלים רלוונטים לבקשות.</t>
  </si>
  <si>
    <t xml:space="preserve">      החלטה מס'  2026-9.1    </t>
  </si>
  <si>
    <t>יעוץ תזונה בגני ילדים וצהרונים, ליווי והדרכת צוותם ובניית תפריטים בריאים ומותאמים לאלרגיות</t>
  </si>
  <si>
    <t>ענבר משיח ברימר</t>
  </si>
  <si>
    <t>דיאטן/ יעוץ תזונה</t>
  </si>
  <si>
    <t>חינוך</t>
  </si>
  <si>
    <t>מיכל סגל</t>
  </si>
  <si>
    <t>סכום חודשי</t>
  </si>
  <si>
    <t>הדס חלימי</t>
  </si>
  <si>
    <t>שימרית גורן</t>
  </si>
  <si>
    <t>מיטל מינסטר</t>
  </si>
  <si>
    <t>בשל דרישות וצרכים רבים בנושא התזונתי בכלל ובתחום האלרגניים בפרט, מבקשים לשמור על המשך התקשרות עם מיכל סגל שמעניקה שירות שנים רבות  ומכירה היטב את המערכת .
ע"פ הנחיות פנינו לקבלת 3 הצעות נוספות ממאגר היועצים. למיכל סגל היכרות ארוכה עם העירייה בתחום האמור  לשביעות רצוננו. אין רציונאל להעסיק מישהו אחר במקומה. 
נדרשת התקשרות עם מיכל סגל לתקופה של שנה , ההסכם יהיה עד סוף שנת הלימודים 31.8.26, להמשך השנה נבצע הגדלה לשאר החודשים</t>
  </si>
  <si>
    <t xml:space="preserve">      החלטה מס'  2026-9.2    </t>
  </si>
  <si>
    <t xml:space="preserve">ועדות השמה וזכאות בחינוך המיוחד </t>
  </si>
  <si>
    <t>הדס טרוסטלר</t>
  </si>
  <si>
    <t>יעוץ חינוכי</t>
  </si>
  <si>
    <t>רינת אברמסון</t>
  </si>
  <si>
    <t>סכום שעתי</t>
  </si>
  <si>
    <t>אורלי שדה</t>
  </si>
  <si>
    <t>מדובר בעובדת בעלת התמחות בחינוך המיוחד וניסיון רב בתחום ועדות האפיון והזכאות, מהווה נציגת רשות מקצועית המכירה את המערך הכולל של החינוך המיוחד על כל היבטיו
עובדת לשעבר של  משרד החינוך,  בעלת ניסיון רב בתחום החינוך המיוחד בדגש על ועדות אפיון וזכות</t>
  </si>
  <si>
    <t xml:space="preserve">      החלטה מס'  2026-9.3    </t>
  </si>
  <si>
    <t xml:space="preserve">אביטל פס </t>
  </si>
  <si>
    <t>מדובר בעובדת בעלת התמחות בחינוך המיוחד וניסיון רב בתחום ועדות האפיון והזכאות, מהווה נציגת רשות מקצועית המכירה את המערך הכולל של החינוך המיוחד על כל היבטיו
עבדה בעירייה בשנים 1983-2017, בעלת ניסיון רב בתחום החינוך המיוחד בדגש על ועדות אפיון וזכות</t>
  </si>
  <si>
    <t xml:space="preserve">הגדלה מס'  2.   הנגשות ל-60 כיתות לליקויי שמיעה  במהלך שנת לימודים . עבודת המשך שבוצעה בעבר והחלפתה לא עומדת באינטרסים של העירייה.  אושרה בועדה 2023-54-1 10/12/2023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</si>
</sst>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quot;\ #,##0"/>
    <numFmt numFmtId="165" formatCode="&quot;₪&quot;\ #,##0.00"/>
  </numFmts>
  <fonts count="14" x14ac:knownFonts="1">
    <font>
      <sz val="11"/>
      <color theme="1"/>
      <name val="Arial"/>
      <family val="2"/>
      <charset val="177"/>
      <scheme val="minor"/>
    </font>
    <font>
      <sz val="11"/>
      <color theme="1"/>
      <name val="Arial"/>
      <family val="2"/>
      <charset val="177"/>
      <scheme val="minor"/>
    </font>
    <font>
      <sz val="11"/>
      <color rgb="FF9C0006"/>
      <name val="Arial"/>
      <family val="2"/>
      <charset val="177"/>
      <scheme val="minor"/>
    </font>
    <font>
      <sz val="11"/>
      <color rgb="FF9C5700"/>
      <name val="Arial"/>
      <family val="2"/>
      <charset val="177"/>
      <scheme val="minor"/>
    </font>
    <font>
      <sz val="12"/>
      <color theme="1"/>
      <name val="Arial"/>
      <family val="2"/>
      <scheme val="minor"/>
    </font>
    <font>
      <b/>
      <sz val="16"/>
      <name val="Arial"/>
      <family val="2"/>
    </font>
    <font>
      <b/>
      <sz val="12"/>
      <name val="Arial"/>
      <family val="2"/>
    </font>
    <font>
      <sz val="12"/>
      <name val="Arial"/>
      <family val="2"/>
    </font>
    <font>
      <sz val="12"/>
      <name val="Arial"/>
      <family val="2"/>
      <scheme val="minor"/>
    </font>
    <font>
      <sz val="14"/>
      <color theme="1"/>
      <name val="Arial"/>
      <family val="2"/>
      <scheme val="minor"/>
    </font>
    <font>
      <b/>
      <sz val="14"/>
      <name val="Arial"/>
      <family val="2"/>
    </font>
    <font>
      <sz val="14"/>
      <name val="Arial"/>
      <family val="2"/>
    </font>
    <font>
      <sz val="14"/>
      <name val="Arial"/>
      <family val="2"/>
      <scheme val="minor"/>
    </font>
    <font>
      <b/>
      <sz val="14"/>
      <color theme="1"/>
      <name val="Arial"/>
      <family val="2"/>
      <scheme val="minor"/>
    </font>
  </fonts>
  <fills count="8">
    <fill>
      <patternFill patternType="none"/>
    </fill>
    <fill>
      <patternFill patternType="gray125"/>
    </fill>
    <fill>
      <patternFill patternType="solid">
        <fgColor rgb="FFFFC7CE"/>
      </patternFill>
    </fill>
    <fill>
      <patternFill patternType="solid">
        <fgColor rgb="FFFFEB9C"/>
      </patternFill>
    </fill>
    <fill>
      <patternFill patternType="solid">
        <fgColor theme="0" tint="-0.14999847407452621"/>
        <bgColor indexed="64"/>
      </patternFill>
    </fill>
    <fill>
      <patternFill patternType="solid">
        <fgColor theme="2"/>
        <bgColor indexed="64"/>
      </patternFill>
    </fill>
    <fill>
      <patternFill patternType="solid">
        <fgColor theme="9" tint="0.39997558519241921"/>
        <bgColor indexed="64"/>
      </patternFill>
    </fill>
    <fill>
      <patternFill patternType="solid">
        <fgColor theme="5"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cellStyleXfs>
  <cellXfs count="120">
    <xf numFmtId="0" fontId="0" fillId="0" borderId="0" xfId="0"/>
    <xf numFmtId="49" fontId="6" fillId="5" borderId="2" xfId="0" applyNumberFormat="1" applyFont="1" applyFill="1" applyBorder="1" applyAlignment="1">
      <alignment vertical="center" readingOrder="2"/>
    </xf>
    <xf numFmtId="49" fontId="6" fillId="5" borderId="3" xfId="0" applyNumberFormat="1" applyFont="1" applyFill="1" applyBorder="1" applyAlignment="1">
      <alignment vertical="center" readingOrder="2"/>
    </xf>
    <xf numFmtId="49" fontId="6" fillId="5" borderId="4" xfId="0" applyNumberFormat="1" applyFont="1" applyFill="1" applyBorder="1" applyAlignment="1">
      <alignment vertical="center" readingOrder="2"/>
    </xf>
    <xf numFmtId="0" fontId="6" fillId="0" borderId="5" xfId="0" applyFont="1" applyBorder="1" applyAlignment="1">
      <alignment vertical="center" readingOrder="2"/>
    </xf>
    <xf numFmtId="0" fontId="6" fillId="0" borderId="6" xfId="0" applyFont="1" applyBorder="1" applyAlignment="1">
      <alignment vertical="center" readingOrder="2"/>
    </xf>
    <xf numFmtId="0" fontId="5" fillId="4" borderId="2" xfId="0" applyFont="1" applyFill="1" applyBorder="1" applyAlignment="1">
      <alignment vertical="center" readingOrder="2"/>
    </xf>
    <xf numFmtId="0" fontId="5" fillId="4" borderId="3" xfId="0" applyFont="1" applyFill="1" applyBorder="1" applyAlignment="1">
      <alignment vertical="center" readingOrder="2"/>
    </xf>
    <xf numFmtId="0" fontId="6" fillId="0" borderId="2" xfId="0" applyFont="1" applyBorder="1" applyAlignment="1">
      <alignment vertical="center" readingOrder="2"/>
    </xf>
    <xf numFmtId="0" fontId="6" fillId="0" borderId="3" xfId="0" applyFont="1" applyBorder="1" applyAlignment="1">
      <alignment vertical="center" readingOrder="2"/>
    </xf>
    <xf numFmtId="0" fontId="6" fillId="0" borderId="4" xfId="0" applyFont="1" applyBorder="1" applyAlignment="1">
      <alignment vertical="center" readingOrder="2"/>
    </xf>
    <xf numFmtId="0" fontId="9" fillId="0" borderId="0" xfId="0" applyFont="1"/>
    <xf numFmtId="1" fontId="12" fillId="6" borderId="1" xfId="3" applyNumberFormat="1" applyFont="1" applyFill="1" applyBorder="1" applyAlignment="1">
      <alignment horizontal="center" vertical="center" wrapText="1" readingOrder="2"/>
    </xf>
    <xf numFmtId="0" fontId="12" fillId="6" borderId="1" xfId="4" applyNumberFormat="1" applyFont="1" applyFill="1" applyBorder="1" applyAlignment="1">
      <alignment horizontal="center" vertical="center" wrapText="1" readingOrder="2"/>
    </xf>
    <xf numFmtId="3" fontId="11" fillId="6" borderId="1" xfId="0" applyNumberFormat="1" applyFont="1" applyFill="1" applyBorder="1" applyAlignment="1">
      <alignment horizontal="center" vertical="center" wrapText="1" readingOrder="2"/>
    </xf>
    <xf numFmtId="165" fontId="11" fillId="6" borderId="1" xfId="0" applyNumberFormat="1" applyFont="1" applyFill="1" applyBorder="1" applyAlignment="1">
      <alignment horizontal="center" vertical="center" wrapText="1" readingOrder="2"/>
    </xf>
    <xf numFmtId="165" fontId="12" fillId="6" borderId="1" xfId="4" applyNumberFormat="1" applyFont="1" applyFill="1" applyBorder="1" applyAlignment="1">
      <alignment horizontal="center" vertical="center" wrapText="1" readingOrder="2"/>
    </xf>
    <xf numFmtId="0" fontId="11" fillId="0" borderId="7" xfId="0" applyFont="1" applyBorder="1" applyAlignment="1">
      <alignment horizontal="center" vertical="center" wrapText="1" readingOrder="2"/>
    </xf>
    <xf numFmtId="0" fontId="11" fillId="0" borderId="5" xfId="0" applyFont="1" applyBorder="1" applyAlignment="1">
      <alignment horizontal="center" vertical="center" wrapText="1" readingOrder="2"/>
    </xf>
    <xf numFmtId="0" fontId="11" fillId="0" borderId="5" xfId="1" applyNumberFormat="1" applyFont="1" applyFill="1" applyBorder="1" applyAlignment="1">
      <alignment horizontal="center" vertical="center" wrapText="1" readingOrder="2"/>
    </xf>
    <xf numFmtId="3" fontId="11" fillId="0" borderId="5" xfId="0" applyNumberFormat="1" applyFont="1" applyBorder="1" applyAlignment="1">
      <alignment horizontal="center" vertical="center" wrapText="1" readingOrder="2"/>
    </xf>
    <xf numFmtId="0" fontId="9" fillId="0" borderId="0" xfId="0" applyFont="1" applyAlignment="1">
      <alignment vertical="center"/>
    </xf>
    <xf numFmtId="0" fontId="13" fillId="0" borderId="0" xfId="0" applyFont="1"/>
    <xf numFmtId="0" fontId="9" fillId="0" borderId="0" xfId="0" applyFont="1" applyAlignment="1">
      <alignment readingOrder="2"/>
    </xf>
    <xf numFmtId="164" fontId="9" fillId="0" borderId="0" xfId="0" applyNumberFormat="1" applyFont="1" applyAlignment="1">
      <alignment readingOrder="2"/>
    </xf>
    <xf numFmtId="0" fontId="12" fillId="0" borderId="0" xfId="0" applyFont="1" applyAlignment="1">
      <alignment readingOrder="2"/>
    </xf>
    <xf numFmtId="9" fontId="12" fillId="0" borderId="0" xfId="2" applyFont="1" applyAlignment="1">
      <alignment readingOrder="2"/>
    </xf>
    <xf numFmtId="0" fontId="12" fillId="0" borderId="0" xfId="0" applyFont="1" applyAlignment="1">
      <alignment vertical="center"/>
    </xf>
    <xf numFmtId="0" fontId="10" fillId="0" borderId="5" xfId="0" applyFont="1" applyBorder="1" applyAlignment="1">
      <alignment vertical="center" readingOrder="2"/>
    </xf>
    <xf numFmtId="0" fontId="10" fillId="0" borderId="3" xfId="0" applyFont="1" applyBorder="1" applyAlignment="1">
      <alignment vertical="center" wrapText="1" readingOrder="2"/>
    </xf>
    <xf numFmtId="49" fontId="10" fillId="5" borderId="2" xfId="0" applyNumberFormat="1" applyFont="1" applyFill="1" applyBorder="1" applyAlignment="1">
      <alignment vertical="center" readingOrder="2"/>
    </xf>
    <xf numFmtId="49" fontId="10" fillId="5" borderId="3" xfId="0" applyNumberFormat="1" applyFont="1" applyFill="1" applyBorder="1" applyAlignment="1">
      <alignment vertical="center" readingOrder="2"/>
    </xf>
    <xf numFmtId="0" fontId="10" fillId="0" borderId="2" xfId="0" applyFont="1" applyBorder="1" applyAlignment="1">
      <alignment vertical="center" readingOrder="2"/>
    </xf>
    <xf numFmtId="0" fontId="6" fillId="0" borderId="1" xfId="0" applyFont="1" applyBorder="1" applyAlignment="1">
      <alignment horizontal="center" vertical="center" readingOrder="2"/>
    </xf>
    <xf numFmtId="164" fontId="6" fillId="0" borderId="1" xfId="0" applyNumberFormat="1" applyFont="1" applyBorder="1" applyAlignment="1">
      <alignment horizontal="center" vertical="center" readingOrder="2"/>
    </xf>
    <xf numFmtId="164" fontId="6" fillId="0" borderId="1" xfId="0" applyNumberFormat="1" applyFont="1" applyBorder="1" applyAlignment="1">
      <alignment vertical="center" readingOrder="2"/>
    </xf>
    <xf numFmtId="164" fontId="6" fillId="0" borderId="1" xfId="0" applyNumberFormat="1" applyFont="1" applyBorder="1" applyAlignment="1">
      <alignment horizontal="right" vertical="center" readingOrder="2"/>
    </xf>
    <xf numFmtId="9" fontId="6" fillId="0" borderId="1" xfId="2" applyFont="1" applyBorder="1" applyAlignment="1">
      <alignment horizontal="center" vertical="center" readingOrder="2"/>
    </xf>
    <xf numFmtId="0" fontId="8" fillId="6" borderId="1" xfId="4" applyNumberFormat="1" applyFont="1" applyFill="1" applyBorder="1" applyAlignment="1">
      <alignment horizontal="center" vertical="center" readingOrder="2"/>
    </xf>
    <xf numFmtId="3" fontId="7" fillId="6" borderId="1" xfId="0" applyNumberFormat="1" applyFont="1" applyFill="1" applyBorder="1" applyAlignment="1">
      <alignment horizontal="center" vertical="center" readingOrder="2"/>
    </xf>
    <xf numFmtId="1" fontId="8" fillId="6" borderId="1" xfId="3" applyNumberFormat="1" applyFont="1" applyFill="1" applyBorder="1" applyAlignment="1">
      <alignment horizontal="center" vertical="center" readingOrder="2"/>
    </xf>
    <xf numFmtId="165" fontId="7" fillId="6" borderId="1" xfId="0" applyNumberFormat="1" applyFont="1" applyFill="1" applyBorder="1" applyAlignment="1">
      <alignment horizontal="center" vertical="center" readingOrder="2"/>
    </xf>
    <xf numFmtId="165" fontId="8" fillId="6" borderId="1" xfId="4" applyNumberFormat="1" applyFont="1" applyFill="1" applyBorder="1" applyAlignment="1">
      <alignment horizontal="center" vertical="center" readingOrder="2"/>
    </xf>
    <xf numFmtId="0" fontId="8" fillId="0" borderId="1" xfId="3" applyFont="1" applyFill="1" applyBorder="1" applyAlignment="1">
      <alignment horizontal="center" vertical="center" readingOrder="2"/>
    </xf>
    <xf numFmtId="0" fontId="7" fillId="0" borderId="1" xfId="0" applyFont="1" applyBorder="1" applyAlignment="1">
      <alignment horizontal="center" vertical="center" readingOrder="2"/>
    </xf>
    <xf numFmtId="3" fontId="7" fillId="0" borderId="1" xfId="0" applyNumberFormat="1" applyFont="1" applyBorder="1" applyAlignment="1">
      <alignment horizontal="center" vertical="center" readingOrder="2"/>
    </xf>
    <xf numFmtId="1" fontId="8" fillId="0" borderId="1" xfId="3" applyNumberFormat="1" applyFont="1" applyFill="1" applyBorder="1" applyAlignment="1">
      <alignment horizontal="center" vertical="center" readingOrder="2"/>
    </xf>
    <xf numFmtId="165" fontId="7" fillId="0" borderId="1" xfId="0" applyNumberFormat="1" applyFont="1" applyBorder="1" applyAlignment="1">
      <alignment horizontal="center" vertical="center" readingOrder="2"/>
    </xf>
    <xf numFmtId="0" fontId="8" fillId="0" borderId="1" xfId="4" applyNumberFormat="1" applyFont="1" applyFill="1" applyBorder="1" applyAlignment="1">
      <alignment horizontal="center" vertical="center" readingOrder="2"/>
    </xf>
    <xf numFmtId="165" fontId="8" fillId="0" borderId="1" xfId="3" applyNumberFormat="1" applyFont="1" applyFill="1" applyBorder="1" applyAlignment="1">
      <alignment horizontal="center" vertical="center" readingOrder="2"/>
    </xf>
    <xf numFmtId="165" fontId="8" fillId="0" borderId="1" xfId="4" applyNumberFormat="1" applyFont="1" applyFill="1" applyBorder="1" applyAlignment="1">
      <alignment horizontal="center" vertical="center" readingOrder="2"/>
    </xf>
    <xf numFmtId="0" fontId="7" fillId="6" borderId="1" xfId="0" applyFont="1" applyFill="1" applyBorder="1" applyAlignment="1">
      <alignment horizontal="center" vertical="center" readingOrder="2"/>
    </xf>
    <xf numFmtId="0" fontId="4" fillId="0" borderId="5" xfId="0" applyFont="1" applyBorder="1" applyAlignment="1">
      <alignment vertical="center" wrapText="1"/>
    </xf>
    <xf numFmtId="0" fontId="6" fillId="4" borderId="3" xfId="0" applyFont="1" applyFill="1" applyBorder="1" applyAlignment="1">
      <alignment vertical="center" readingOrder="2"/>
    </xf>
    <xf numFmtId="0" fontId="7" fillId="0" borderId="5" xfId="0" applyFont="1" applyBorder="1" applyAlignment="1">
      <alignment vertical="center" readingOrder="2"/>
    </xf>
    <xf numFmtId="0" fontId="7" fillId="0" borderId="5" xfId="1" applyNumberFormat="1" applyFont="1" applyFill="1" applyBorder="1" applyAlignment="1">
      <alignment vertical="center" readingOrder="2"/>
    </xf>
    <xf numFmtId="3" fontId="7" fillId="0" borderId="5" xfId="0" applyNumberFormat="1" applyFont="1" applyBorder="1" applyAlignment="1">
      <alignment vertical="center" readingOrder="2"/>
    </xf>
    <xf numFmtId="9" fontId="8" fillId="0" borderId="5" xfId="2" applyFont="1" applyBorder="1" applyAlignment="1">
      <alignment readingOrder="2"/>
    </xf>
    <xf numFmtId="164" fontId="6" fillId="7" borderId="5" xfId="0" applyNumberFormat="1" applyFont="1" applyFill="1" applyBorder="1" applyAlignment="1">
      <alignment vertical="center" readingOrder="2"/>
    </xf>
    <xf numFmtId="0" fontId="6" fillId="0" borderId="8" xfId="0" applyFont="1" applyBorder="1" applyAlignment="1">
      <alignment vertical="center" readingOrder="2"/>
    </xf>
    <xf numFmtId="0" fontId="7" fillId="0" borderId="8" xfId="0" applyFont="1" applyBorder="1" applyAlignment="1">
      <alignment vertical="center" readingOrder="2"/>
    </xf>
    <xf numFmtId="0" fontId="7" fillId="0" borderId="8" xfId="1" applyNumberFormat="1" applyFont="1" applyFill="1" applyBorder="1" applyAlignment="1">
      <alignment vertical="center" readingOrder="2"/>
    </xf>
    <xf numFmtId="3" fontId="7" fillId="0" borderId="8" xfId="0" applyNumberFormat="1" applyFont="1" applyBorder="1" applyAlignment="1">
      <alignment vertical="center" readingOrder="2"/>
    </xf>
    <xf numFmtId="0" fontId="8" fillId="0" borderId="1" xfId="3" applyFont="1" applyFill="1" applyBorder="1" applyAlignment="1">
      <alignment vertical="center" readingOrder="2"/>
    </xf>
    <xf numFmtId="0" fontId="7" fillId="0" borderId="1" xfId="0" applyFont="1" applyBorder="1" applyAlignment="1">
      <alignment vertical="center" readingOrder="2"/>
    </xf>
    <xf numFmtId="3" fontId="7" fillId="0" borderId="1" xfId="0" applyNumberFormat="1" applyFont="1" applyBorder="1" applyAlignment="1">
      <alignment vertical="center" readingOrder="2"/>
    </xf>
    <xf numFmtId="1" fontId="8" fillId="0" borderId="1" xfId="3" applyNumberFormat="1" applyFont="1" applyFill="1" applyBorder="1" applyAlignment="1">
      <alignment vertical="center" readingOrder="2"/>
    </xf>
    <xf numFmtId="165" fontId="7" fillId="0" borderId="1" xfId="0" applyNumberFormat="1" applyFont="1" applyBorder="1" applyAlignment="1">
      <alignment vertical="center" readingOrder="2"/>
    </xf>
    <xf numFmtId="0" fontId="8" fillId="0" borderId="1" xfId="4" applyNumberFormat="1" applyFont="1" applyFill="1" applyBorder="1" applyAlignment="1">
      <alignment vertical="center" readingOrder="2"/>
    </xf>
    <xf numFmtId="165" fontId="8" fillId="0" borderId="1" xfId="3" applyNumberFormat="1" applyFont="1" applyFill="1" applyBorder="1" applyAlignment="1">
      <alignment vertical="center" readingOrder="2"/>
    </xf>
    <xf numFmtId="165" fontId="8" fillId="0" borderId="1" xfId="4" applyNumberFormat="1" applyFont="1" applyFill="1" applyBorder="1" applyAlignment="1">
      <alignment vertical="center" readingOrder="2"/>
    </xf>
    <xf numFmtId="9" fontId="8" fillId="0" borderId="8" xfId="2" applyFont="1" applyBorder="1" applyAlignment="1">
      <alignment readingOrder="2"/>
    </xf>
    <xf numFmtId="164" fontId="6" fillId="7" borderId="8" xfId="0" applyNumberFormat="1" applyFont="1" applyFill="1" applyBorder="1" applyAlignment="1">
      <alignment vertical="center" readingOrder="2"/>
    </xf>
    <xf numFmtId="0" fontId="4" fillId="0" borderId="8" xfId="0" applyFont="1" applyBorder="1" applyAlignment="1">
      <alignment vertical="center"/>
    </xf>
    <xf numFmtId="0" fontId="7" fillId="0" borderId="6" xfId="0" applyFont="1" applyBorder="1" applyAlignment="1">
      <alignment vertical="center" readingOrder="2"/>
    </xf>
    <xf numFmtId="0" fontId="7" fillId="0" borderId="6" xfId="1" applyNumberFormat="1" applyFont="1" applyFill="1" applyBorder="1" applyAlignment="1">
      <alignment vertical="center" readingOrder="2"/>
    </xf>
    <xf numFmtId="3" fontId="7" fillId="0" borderId="6" xfId="0" applyNumberFormat="1" applyFont="1" applyBorder="1" applyAlignment="1">
      <alignment vertical="center" readingOrder="2"/>
    </xf>
    <xf numFmtId="9" fontId="8" fillId="0" borderId="6" xfId="2" applyFont="1" applyBorder="1" applyAlignment="1">
      <alignment readingOrder="2"/>
    </xf>
    <xf numFmtId="164" fontId="6" fillId="7" borderId="6" xfId="0" applyNumberFormat="1" applyFont="1" applyFill="1" applyBorder="1" applyAlignment="1">
      <alignment vertical="center" readingOrder="2"/>
    </xf>
    <xf numFmtId="0" fontId="4" fillId="0" borderId="6" xfId="0" applyFont="1" applyBorder="1" applyAlignment="1">
      <alignment vertical="center"/>
    </xf>
    <xf numFmtId="0" fontId="7" fillId="6" borderId="1" xfId="0" applyFont="1" applyFill="1" applyBorder="1" applyAlignment="1">
      <alignment vertical="center" readingOrder="2"/>
    </xf>
    <xf numFmtId="0" fontId="8" fillId="6" borderId="1" xfId="4" applyNumberFormat="1" applyFont="1" applyFill="1" applyBorder="1" applyAlignment="1">
      <alignment vertical="center" readingOrder="2"/>
    </xf>
    <xf numFmtId="3" fontId="7" fillId="6" borderId="1" xfId="0" applyNumberFormat="1" applyFont="1" applyFill="1" applyBorder="1" applyAlignment="1">
      <alignment vertical="center" readingOrder="2"/>
    </xf>
    <xf numFmtId="1" fontId="8" fillId="6" borderId="1" xfId="3" applyNumberFormat="1" applyFont="1" applyFill="1" applyBorder="1" applyAlignment="1">
      <alignment vertical="center" readingOrder="2"/>
    </xf>
    <xf numFmtId="165" fontId="7" fillId="6" borderId="1" xfId="0" applyNumberFormat="1" applyFont="1" applyFill="1" applyBorder="1" applyAlignment="1">
      <alignment vertical="center" readingOrder="2"/>
    </xf>
    <xf numFmtId="165" fontId="8" fillId="6" borderId="1" xfId="4" applyNumberFormat="1" applyFont="1" applyFill="1" applyBorder="1" applyAlignment="1">
      <alignment vertical="center" readingOrder="2"/>
    </xf>
    <xf numFmtId="0" fontId="6" fillId="0" borderId="4" xfId="0" applyFont="1" applyBorder="1" applyAlignment="1">
      <alignment horizontal="center" vertical="center" readingOrder="2"/>
    </xf>
    <xf numFmtId="0" fontId="6" fillId="4" borderId="7" xfId="0" applyFont="1" applyFill="1" applyBorder="1" applyAlignment="1">
      <alignment vertical="center" readingOrder="2"/>
    </xf>
    <xf numFmtId="0" fontId="6" fillId="4" borderId="9" xfId="0" applyFont="1" applyFill="1" applyBorder="1" applyAlignment="1">
      <alignment vertical="center" readingOrder="2"/>
    </xf>
    <xf numFmtId="49" fontId="6" fillId="5" borderId="10" xfId="0" applyNumberFormat="1" applyFont="1" applyFill="1" applyBorder="1" applyAlignment="1">
      <alignment vertical="center" readingOrder="2"/>
    </xf>
    <xf numFmtId="49" fontId="6" fillId="5" borderId="11" xfId="0" applyNumberFormat="1" applyFont="1" applyFill="1" applyBorder="1" applyAlignment="1">
      <alignment vertical="center" readingOrder="2"/>
    </xf>
    <xf numFmtId="0" fontId="4" fillId="0" borderId="2" xfId="0" applyFont="1" applyBorder="1" applyAlignment="1">
      <alignment vertical="center" readingOrder="2"/>
    </xf>
    <xf numFmtId="0" fontId="5" fillId="0" borderId="0" xfId="0" applyFont="1" applyFill="1" applyBorder="1" applyAlignment="1">
      <alignment vertical="center" readingOrder="2"/>
    </xf>
    <xf numFmtId="0" fontId="6" fillId="0" borderId="0" xfId="0" applyFont="1" applyFill="1" applyBorder="1" applyAlignment="1">
      <alignment vertical="center" readingOrder="2"/>
    </xf>
    <xf numFmtId="0" fontId="9" fillId="0" borderId="1" xfId="0" applyFont="1" applyBorder="1" applyAlignment="1">
      <alignment horizontal="center" vertical="center" wrapText="1"/>
    </xf>
    <xf numFmtId="0" fontId="10" fillId="0" borderId="0" xfId="0" applyFont="1" applyBorder="1" applyAlignment="1">
      <alignment vertical="center" wrapText="1" readingOrder="2"/>
    </xf>
    <xf numFmtId="0" fontId="9" fillId="0" borderId="0" xfId="0" applyFont="1" applyBorder="1"/>
    <xf numFmtId="164" fontId="10" fillId="7" borderId="1" xfId="0" applyNumberFormat="1" applyFont="1" applyFill="1" applyBorder="1" applyAlignment="1">
      <alignment horizontal="center" vertical="center" wrapText="1" readingOrder="2"/>
    </xf>
    <xf numFmtId="49" fontId="10" fillId="5" borderId="11" xfId="0" applyNumberFormat="1" applyFont="1" applyFill="1" applyBorder="1" applyAlignment="1">
      <alignment vertical="center" readingOrder="2"/>
    </xf>
    <xf numFmtId="49" fontId="10" fillId="5" borderId="12" xfId="0" applyNumberFormat="1" applyFont="1" applyFill="1" applyBorder="1" applyAlignment="1">
      <alignment vertical="center" readingOrder="2"/>
    </xf>
    <xf numFmtId="0" fontId="6" fillId="0" borderId="0" xfId="0" applyFont="1" applyBorder="1" applyAlignment="1">
      <alignment vertical="center" readingOrder="2"/>
    </xf>
    <xf numFmtId="0" fontId="6" fillId="0" borderId="1" xfId="0" applyFont="1" applyBorder="1" applyAlignment="1">
      <alignment vertical="center" readingOrder="2"/>
    </xf>
    <xf numFmtId="9" fontId="8" fillId="0" borderId="1" xfId="2" applyFont="1" applyBorder="1" applyAlignment="1">
      <alignment readingOrder="2"/>
    </xf>
    <xf numFmtId="164" fontId="6" fillId="7" borderId="1" xfId="0" applyNumberFormat="1" applyFont="1" applyFill="1" applyBorder="1" applyAlignment="1">
      <alignment vertical="center" readingOrder="2"/>
    </xf>
    <xf numFmtId="0" fontId="4" fillId="0" borderId="1" xfId="0" applyFont="1" applyBorder="1" applyAlignment="1">
      <alignment vertical="center" wrapText="1"/>
    </xf>
    <xf numFmtId="0" fontId="4" fillId="0" borderId="1" xfId="0" applyFont="1" applyBorder="1" applyAlignment="1">
      <alignment vertical="center"/>
    </xf>
    <xf numFmtId="49" fontId="6" fillId="5" borderId="12" xfId="0" applyNumberFormat="1" applyFont="1" applyFill="1" applyBorder="1" applyAlignment="1">
      <alignment vertical="center" readingOrder="2"/>
    </xf>
    <xf numFmtId="0" fontId="12" fillId="0" borderId="0" xfId="0" applyFont="1" applyBorder="1" applyAlignment="1">
      <alignment readingOrder="2"/>
    </xf>
    <xf numFmtId="9" fontId="12" fillId="0" borderId="0" xfId="2" applyFont="1" applyBorder="1" applyAlignment="1">
      <alignment readingOrder="2"/>
    </xf>
    <xf numFmtId="0" fontId="12" fillId="0" borderId="0" xfId="0" applyFont="1" applyBorder="1" applyAlignment="1">
      <alignment vertical="center"/>
    </xf>
    <xf numFmtId="0" fontId="9" fillId="0" borderId="0" xfId="0" applyFont="1" applyBorder="1" applyAlignment="1">
      <alignment readingOrder="2"/>
    </xf>
    <xf numFmtId="164" fontId="9" fillId="0" borderId="0" xfId="0" applyNumberFormat="1" applyFont="1" applyBorder="1" applyAlignment="1">
      <alignment readingOrder="2"/>
    </xf>
    <xf numFmtId="0" fontId="10" fillId="0" borderId="1" xfId="0" applyFont="1" applyBorder="1" applyAlignment="1">
      <alignment horizontal="center" vertical="center" wrapText="1" readingOrder="2"/>
    </xf>
    <xf numFmtId="9" fontId="12" fillId="0" borderId="1" xfId="2" applyFont="1" applyBorder="1" applyAlignment="1">
      <alignment horizontal="center" readingOrder="2"/>
    </xf>
    <xf numFmtId="9" fontId="8" fillId="0" borderId="7" xfId="2" applyFont="1" applyBorder="1" applyAlignment="1">
      <alignment readingOrder="2"/>
    </xf>
    <xf numFmtId="9" fontId="8" fillId="0" borderId="10" xfId="2" applyFont="1" applyBorder="1" applyAlignment="1">
      <alignment readingOrder="2"/>
    </xf>
    <xf numFmtId="49" fontId="6" fillId="5" borderId="9" xfId="0" applyNumberFormat="1" applyFont="1" applyFill="1" applyBorder="1" applyAlignment="1">
      <alignment vertical="center" readingOrder="2"/>
    </xf>
    <xf numFmtId="49" fontId="6" fillId="5" borderId="13" xfId="0" applyNumberFormat="1" applyFont="1" applyFill="1" applyBorder="1" applyAlignment="1">
      <alignment vertical="center" readingOrder="2"/>
    </xf>
    <xf numFmtId="164" fontId="6" fillId="7" borderId="7" xfId="0" applyNumberFormat="1" applyFont="1" applyFill="1" applyBorder="1" applyAlignment="1">
      <alignment vertical="center" readingOrder="2"/>
    </xf>
    <xf numFmtId="164" fontId="6" fillId="7" borderId="10" xfId="0" applyNumberFormat="1" applyFont="1" applyFill="1" applyBorder="1" applyAlignment="1">
      <alignment vertical="center" readingOrder="2"/>
    </xf>
  </cellXfs>
  <cellStyles count="5">
    <cellStyle name="Comma" xfId="1" builtinId="3"/>
    <cellStyle name="Normal" xfId="0" builtinId="0"/>
    <cellStyle name="Percent" xfId="2" builtinId="5"/>
    <cellStyle name="ניטראלי" xfId="4" builtinId="28"/>
    <cellStyle name="רע" xfId="3"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2054B-AA8C-4F45-88CB-5F6D22A6D1E6}">
  <dimension ref="A1:S26"/>
  <sheetViews>
    <sheetView rightToLeft="1" tabSelected="1" zoomScale="70" zoomScaleNormal="70" workbookViewId="0">
      <selection activeCell="M20" sqref="M20"/>
    </sheetView>
  </sheetViews>
  <sheetFormatPr defaultColWidth="8.75" defaultRowHeight="18" x14ac:dyDescent="0.25"/>
  <cols>
    <col min="1" max="1" width="4.25" style="21" customWidth="1"/>
    <col min="2" max="2" width="23.25" style="11" customWidth="1"/>
    <col min="3" max="3" width="19.625" style="11" customWidth="1"/>
    <col min="4" max="4" width="15" style="11" customWidth="1"/>
    <col min="5" max="5" width="11.25" style="11" customWidth="1"/>
    <col min="6" max="6" width="8.75" style="11"/>
    <col min="7" max="7" width="26.5" style="11" customWidth="1"/>
    <col min="8" max="8" width="7.25" style="11" customWidth="1"/>
    <col min="9" max="9" width="13.625" style="11" customWidth="1"/>
    <col min="10" max="10" width="20.125" style="11" customWidth="1"/>
    <col min="11" max="11" width="15.75" style="11" customWidth="1"/>
    <col min="12" max="12" width="19.5" style="11" customWidth="1"/>
    <col min="13" max="13" width="20.625" style="23" customWidth="1"/>
    <col min="14" max="14" width="42.375" style="24" bestFit="1" customWidth="1"/>
    <col min="15" max="15" width="16.625" style="11" customWidth="1"/>
    <col min="16" max="16" width="22.5" style="25" customWidth="1"/>
    <col min="17" max="17" width="16.375" style="26" customWidth="1"/>
    <col min="18" max="18" width="43.375" style="25" bestFit="1" customWidth="1"/>
    <col min="19" max="19" width="10.875" style="27" customWidth="1"/>
    <col min="20" max="16384" width="8.75" style="11"/>
  </cols>
  <sheetData>
    <row r="1" spans="1:19" ht="20.25" customHeight="1" x14ac:dyDescent="0.25">
      <c r="A1" s="6" t="s">
        <v>34</v>
      </c>
      <c r="B1" s="7"/>
      <c r="C1" s="7"/>
      <c r="D1" s="7"/>
      <c r="E1" s="7"/>
      <c r="F1" s="7"/>
      <c r="G1" s="7"/>
      <c r="H1" s="7"/>
      <c r="I1" s="7"/>
      <c r="J1" s="7"/>
      <c r="K1" s="92"/>
      <c r="L1" s="92"/>
      <c r="M1" s="92"/>
      <c r="N1" s="92"/>
      <c r="O1" s="92"/>
      <c r="P1" s="92"/>
      <c r="Q1" s="92"/>
      <c r="R1" s="92"/>
      <c r="S1" s="11"/>
    </row>
    <row r="2" spans="1:19" ht="15.75" customHeight="1" x14ac:dyDescent="0.25">
      <c r="A2" s="87" t="s">
        <v>35</v>
      </c>
      <c r="B2" s="88"/>
      <c r="C2" s="53"/>
      <c r="D2" s="53"/>
      <c r="E2" s="53"/>
      <c r="F2" s="53"/>
      <c r="G2" s="53"/>
      <c r="H2" s="53"/>
      <c r="I2" s="53"/>
      <c r="J2" s="53"/>
      <c r="K2" s="93"/>
      <c r="L2" s="93"/>
      <c r="M2" s="93"/>
      <c r="N2" s="93"/>
      <c r="O2" s="93"/>
      <c r="P2" s="93"/>
      <c r="Q2" s="93"/>
      <c r="R2" s="93"/>
      <c r="S2" s="11"/>
    </row>
    <row r="3" spans="1:19" ht="36" customHeight="1" x14ac:dyDescent="0.25">
      <c r="A3" s="91"/>
      <c r="B3" s="86" t="s">
        <v>0</v>
      </c>
      <c r="C3" s="86" t="s">
        <v>1</v>
      </c>
      <c r="D3" s="33" t="s">
        <v>2</v>
      </c>
      <c r="E3" s="33" t="s">
        <v>3</v>
      </c>
      <c r="F3" s="33" t="s">
        <v>4</v>
      </c>
      <c r="G3" s="33" t="s">
        <v>5</v>
      </c>
      <c r="H3" s="33" t="s">
        <v>6</v>
      </c>
      <c r="I3" s="33" t="s">
        <v>7</v>
      </c>
      <c r="J3" s="33" t="s">
        <v>8</v>
      </c>
      <c r="K3" s="33" t="s">
        <v>9</v>
      </c>
      <c r="L3" s="34" t="s">
        <v>10</v>
      </c>
      <c r="M3" s="35" t="s">
        <v>11</v>
      </c>
      <c r="N3" s="36" t="s">
        <v>12</v>
      </c>
      <c r="O3" s="33" t="s">
        <v>13</v>
      </c>
      <c r="P3" s="33" t="s">
        <v>14</v>
      </c>
      <c r="Q3" s="37" t="s">
        <v>15</v>
      </c>
      <c r="R3" s="33" t="s">
        <v>16</v>
      </c>
      <c r="S3" s="33" t="s">
        <v>17</v>
      </c>
    </row>
    <row r="4" spans="1:19" ht="18" customHeight="1" x14ac:dyDescent="0.25">
      <c r="A4" s="89" t="s">
        <v>36</v>
      </c>
      <c r="B4" s="90"/>
      <c r="C4" s="2"/>
      <c r="D4" s="2"/>
      <c r="E4" s="2"/>
      <c r="F4" s="2"/>
      <c r="G4" s="2"/>
      <c r="H4" s="2"/>
      <c r="I4" s="2"/>
      <c r="J4" s="2"/>
      <c r="K4" s="2"/>
      <c r="L4" s="2"/>
      <c r="M4" s="2"/>
      <c r="N4" s="2"/>
      <c r="O4" s="2"/>
      <c r="P4" s="2"/>
      <c r="Q4" s="2"/>
      <c r="R4" s="2"/>
      <c r="S4" s="3"/>
    </row>
    <row r="5" spans="1:19" ht="45" x14ac:dyDescent="0.25">
      <c r="A5" s="4">
        <v>1</v>
      </c>
      <c r="B5" s="54" t="s">
        <v>37</v>
      </c>
      <c r="C5" s="54" t="s">
        <v>38</v>
      </c>
      <c r="D5" s="55">
        <v>1812500753</v>
      </c>
      <c r="E5" s="54" t="s">
        <v>39</v>
      </c>
      <c r="F5" s="56" t="s">
        <v>40</v>
      </c>
      <c r="G5" s="38" t="s">
        <v>41</v>
      </c>
      <c r="H5" s="38" t="s">
        <v>25</v>
      </c>
      <c r="I5" s="39">
        <v>100</v>
      </c>
      <c r="J5" s="40" t="s">
        <v>42</v>
      </c>
      <c r="K5" s="41">
        <v>10560</v>
      </c>
      <c r="L5" s="38">
        <v>5</v>
      </c>
      <c r="M5" s="42">
        <f>K5*L5</f>
        <v>52800</v>
      </c>
      <c r="N5" s="42">
        <f>M5*1.18</f>
        <v>62304</v>
      </c>
      <c r="O5" s="4" t="s">
        <v>20</v>
      </c>
      <c r="P5" s="4" t="s">
        <v>21</v>
      </c>
      <c r="Q5" s="57" t="s">
        <v>22</v>
      </c>
      <c r="R5" s="58">
        <f>N5</f>
        <v>62304</v>
      </c>
      <c r="S5" s="52" t="s">
        <v>23</v>
      </c>
    </row>
    <row r="6" spans="1:19" x14ac:dyDescent="0.25">
      <c r="A6" s="59"/>
      <c r="B6" s="60"/>
      <c r="C6" s="60"/>
      <c r="D6" s="61"/>
      <c r="E6" s="60"/>
      <c r="F6" s="62"/>
      <c r="G6" s="63" t="s">
        <v>43</v>
      </c>
      <c r="H6" s="64" t="s">
        <v>25</v>
      </c>
      <c r="I6" s="65">
        <v>79</v>
      </c>
      <c r="J6" s="66" t="s">
        <v>42</v>
      </c>
      <c r="K6" s="67">
        <v>13440</v>
      </c>
      <c r="L6" s="68">
        <v>5</v>
      </c>
      <c r="M6" s="69">
        <f>K6*L6</f>
        <v>67200</v>
      </c>
      <c r="N6" s="70">
        <f t="shared" ref="N6:N8" si="0">M6*1.18</f>
        <v>79296</v>
      </c>
      <c r="O6" s="59"/>
      <c r="P6" s="59"/>
      <c r="Q6" s="71"/>
      <c r="R6" s="72"/>
      <c r="S6" s="73"/>
    </row>
    <row r="7" spans="1:19" ht="18" customHeight="1" x14ac:dyDescent="0.25">
      <c r="A7" s="59"/>
      <c r="B7" s="60"/>
      <c r="C7" s="60"/>
      <c r="D7" s="61"/>
      <c r="E7" s="60"/>
      <c r="F7" s="62"/>
      <c r="G7" s="44" t="s">
        <v>44</v>
      </c>
      <c r="H7" s="44" t="s">
        <v>25</v>
      </c>
      <c r="I7" s="45">
        <v>75</v>
      </c>
      <c r="J7" s="46" t="s">
        <v>42</v>
      </c>
      <c r="K7" s="47">
        <v>14400</v>
      </c>
      <c r="L7" s="48">
        <v>5</v>
      </c>
      <c r="M7" s="49">
        <f>K7*L7</f>
        <v>72000</v>
      </c>
      <c r="N7" s="50">
        <f t="shared" si="0"/>
        <v>84960</v>
      </c>
      <c r="O7" s="59"/>
      <c r="P7" s="59"/>
      <c r="Q7" s="71"/>
      <c r="R7" s="72"/>
      <c r="S7" s="73"/>
    </row>
    <row r="8" spans="1:19" x14ac:dyDescent="0.25">
      <c r="A8" s="59"/>
      <c r="B8" s="74"/>
      <c r="C8" s="74"/>
      <c r="D8" s="75"/>
      <c r="E8" s="74"/>
      <c r="F8" s="76"/>
      <c r="G8" s="64" t="s">
        <v>45</v>
      </c>
      <c r="H8" s="64" t="s">
        <v>25</v>
      </c>
      <c r="I8" s="65">
        <v>75</v>
      </c>
      <c r="J8" s="66" t="s">
        <v>42</v>
      </c>
      <c r="K8" s="67">
        <v>14400</v>
      </c>
      <c r="L8" s="68">
        <v>5</v>
      </c>
      <c r="M8" s="69">
        <f>K8*L8</f>
        <v>72000</v>
      </c>
      <c r="N8" s="50">
        <f t="shared" si="0"/>
        <v>84960</v>
      </c>
      <c r="O8" s="5"/>
      <c r="P8" s="5"/>
      <c r="Q8" s="77"/>
      <c r="R8" s="78"/>
      <c r="S8" s="79"/>
    </row>
    <row r="9" spans="1:19" ht="18" customHeight="1" x14ac:dyDescent="0.25">
      <c r="A9" s="8" t="s">
        <v>46</v>
      </c>
      <c r="B9" s="9"/>
      <c r="C9" s="9"/>
      <c r="D9" s="9"/>
      <c r="E9" s="9"/>
      <c r="F9" s="9"/>
      <c r="G9" s="9"/>
      <c r="H9" s="9"/>
      <c r="I9" s="9"/>
      <c r="J9" s="9"/>
      <c r="K9" s="9"/>
      <c r="L9" s="9"/>
      <c r="M9" s="9"/>
      <c r="N9" s="9"/>
      <c r="O9" s="9"/>
      <c r="P9" s="9"/>
      <c r="Q9" s="9"/>
      <c r="R9" s="10"/>
      <c r="S9" s="11"/>
    </row>
    <row r="10" spans="1:19" ht="18" customHeight="1" x14ac:dyDescent="0.25">
      <c r="A10" s="1" t="s">
        <v>47</v>
      </c>
      <c r="B10" s="2"/>
      <c r="C10" s="2"/>
      <c r="D10" s="2"/>
      <c r="E10" s="2"/>
      <c r="F10" s="2"/>
      <c r="G10" s="2"/>
      <c r="H10" s="2"/>
      <c r="I10" s="2"/>
      <c r="J10" s="2"/>
      <c r="K10" s="2"/>
      <c r="L10" s="2"/>
      <c r="M10" s="2"/>
      <c r="N10" s="2"/>
      <c r="O10" s="2"/>
      <c r="P10" s="2"/>
      <c r="Q10" s="2"/>
      <c r="R10" s="116"/>
      <c r="S10" s="117"/>
    </row>
    <row r="11" spans="1:19" ht="45" x14ac:dyDescent="0.25">
      <c r="A11" s="4">
        <v>2</v>
      </c>
      <c r="B11" s="54" t="s">
        <v>48</v>
      </c>
      <c r="C11" s="54" t="s">
        <v>49</v>
      </c>
      <c r="D11" s="55">
        <v>1813200742</v>
      </c>
      <c r="E11" s="54" t="s">
        <v>50</v>
      </c>
      <c r="F11" s="56" t="s">
        <v>40</v>
      </c>
      <c r="G11" s="51" t="s">
        <v>51</v>
      </c>
      <c r="H11" s="38" t="s">
        <v>25</v>
      </c>
      <c r="I11" s="39">
        <v>100</v>
      </c>
      <c r="J11" s="40" t="s">
        <v>52</v>
      </c>
      <c r="K11" s="41">
        <v>127.12</v>
      </c>
      <c r="L11" s="38">
        <v>266</v>
      </c>
      <c r="M11" s="42">
        <f>K11*L11</f>
        <v>33813.919999999998</v>
      </c>
      <c r="N11" s="42">
        <f>M11*1.18</f>
        <v>39900.425599999995</v>
      </c>
      <c r="O11" s="4" t="s">
        <v>20</v>
      </c>
      <c r="P11" s="4" t="s">
        <v>21</v>
      </c>
      <c r="Q11" s="114" t="s">
        <v>22</v>
      </c>
      <c r="R11" s="118">
        <f>N11</f>
        <v>39900.425599999995</v>
      </c>
      <c r="S11" s="52" t="s">
        <v>23</v>
      </c>
    </row>
    <row r="12" spans="1:19" ht="18" customHeight="1" x14ac:dyDescent="0.25">
      <c r="A12" s="59"/>
      <c r="B12" s="74"/>
      <c r="C12" s="74"/>
      <c r="D12" s="75"/>
      <c r="E12" s="74"/>
      <c r="F12" s="76"/>
      <c r="G12" s="43" t="s">
        <v>53</v>
      </c>
      <c r="H12" s="44" t="s">
        <v>25</v>
      </c>
      <c r="I12" s="45">
        <v>88</v>
      </c>
      <c r="J12" s="46" t="s">
        <v>52</v>
      </c>
      <c r="K12" s="47">
        <v>152.54</v>
      </c>
      <c r="L12" s="48">
        <v>266</v>
      </c>
      <c r="M12" s="49">
        <f>K12*L12</f>
        <v>40575.64</v>
      </c>
      <c r="N12" s="50">
        <f t="shared" ref="N12" si="1">M12*1.18</f>
        <v>47879.2552</v>
      </c>
      <c r="O12" s="5"/>
      <c r="P12" s="5"/>
      <c r="Q12" s="115"/>
      <c r="R12" s="119"/>
      <c r="S12" s="79"/>
    </row>
    <row r="13" spans="1:19" ht="18" customHeight="1" x14ac:dyDescent="0.25">
      <c r="A13" s="8" t="s">
        <v>54</v>
      </c>
      <c r="B13" s="9"/>
      <c r="C13" s="9"/>
      <c r="D13" s="9"/>
      <c r="E13" s="9"/>
      <c r="F13" s="9"/>
      <c r="G13" s="9"/>
      <c r="H13" s="9"/>
      <c r="I13" s="9"/>
      <c r="J13" s="9"/>
      <c r="K13" s="9"/>
      <c r="L13" s="9"/>
      <c r="M13" s="9"/>
      <c r="N13" s="9"/>
      <c r="O13" s="9"/>
      <c r="P13" s="9"/>
      <c r="Q13" s="9"/>
      <c r="R13" s="100"/>
      <c r="S13" s="96"/>
    </row>
    <row r="14" spans="1:19" ht="18" customHeight="1" x14ac:dyDescent="0.25">
      <c r="A14" s="1" t="s">
        <v>55</v>
      </c>
      <c r="B14" s="2"/>
      <c r="C14" s="2"/>
      <c r="D14" s="2"/>
      <c r="E14" s="2"/>
      <c r="F14" s="2"/>
      <c r="G14" s="2"/>
      <c r="H14" s="2"/>
      <c r="I14" s="2"/>
      <c r="J14" s="2"/>
      <c r="K14" s="2"/>
      <c r="L14" s="2"/>
      <c r="M14" s="2"/>
      <c r="N14" s="2"/>
      <c r="O14" s="2"/>
      <c r="P14" s="2"/>
      <c r="Q14" s="2"/>
      <c r="R14" s="90"/>
      <c r="S14" s="106"/>
    </row>
    <row r="15" spans="1:19" ht="45" x14ac:dyDescent="0.25">
      <c r="A15" s="4">
        <v>3</v>
      </c>
      <c r="B15" s="54" t="s">
        <v>48</v>
      </c>
      <c r="C15" s="54" t="s">
        <v>49</v>
      </c>
      <c r="D15" s="55">
        <v>1813200742</v>
      </c>
      <c r="E15" s="54" t="s">
        <v>50</v>
      </c>
      <c r="F15" s="56" t="s">
        <v>40</v>
      </c>
      <c r="G15" s="80" t="s">
        <v>56</v>
      </c>
      <c r="H15" s="81" t="s">
        <v>25</v>
      </c>
      <c r="I15" s="82">
        <v>100</v>
      </c>
      <c r="J15" s="83" t="s">
        <v>52</v>
      </c>
      <c r="K15" s="84">
        <v>127.12</v>
      </c>
      <c r="L15" s="81">
        <v>400</v>
      </c>
      <c r="M15" s="85">
        <f>K15*L15</f>
        <v>50848</v>
      </c>
      <c r="N15" s="85">
        <f>M15*1.18</f>
        <v>60000.639999999999</v>
      </c>
      <c r="O15" s="101" t="s">
        <v>20</v>
      </c>
      <c r="P15" s="101" t="s">
        <v>21</v>
      </c>
      <c r="Q15" s="102" t="s">
        <v>22</v>
      </c>
      <c r="R15" s="103">
        <f>N15</f>
        <v>60000.639999999999</v>
      </c>
      <c r="S15" s="104" t="s">
        <v>23</v>
      </c>
    </row>
    <row r="16" spans="1:19" x14ac:dyDescent="0.25">
      <c r="A16" s="59"/>
      <c r="B16" s="74"/>
      <c r="C16" s="74"/>
      <c r="D16" s="75"/>
      <c r="E16" s="74"/>
      <c r="F16" s="76"/>
      <c r="G16" s="43" t="s">
        <v>53</v>
      </c>
      <c r="H16" s="44" t="s">
        <v>25</v>
      </c>
      <c r="I16" s="45">
        <v>88</v>
      </c>
      <c r="J16" s="46" t="s">
        <v>52</v>
      </c>
      <c r="K16" s="47">
        <v>152.54</v>
      </c>
      <c r="L16" s="48">
        <v>400</v>
      </c>
      <c r="M16" s="49">
        <f>K16*L16</f>
        <v>61016</v>
      </c>
      <c r="N16" s="50">
        <f t="shared" ref="N16" si="2">M16*1.18</f>
        <v>71998.87999999999</v>
      </c>
      <c r="O16" s="101"/>
      <c r="P16" s="101"/>
      <c r="Q16" s="102"/>
      <c r="R16" s="103"/>
      <c r="S16" s="105"/>
    </row>
    <row r="17" spans="1:19" ht="18" customHeight="1" x14ac:dyDescent="0.25">
      <c r="A17" s="8" t="s">
        <v>57</v>
      </c>
      <c r="B17" s="9"/>
      <c r="C17" s="9"/>
      <c r="D17" s="9"/>
      <c r="E17" s="9"/>
      <c r="F17" s="9"/>
      <c r="G17" s="9"/>
      <c r="H17" s="9"/>
      <c r="I17" s="9"/>
      <c r="J17" s="9"/>
      <c r="K17" s="9"/>
      <c r="L17" s="9"/>
      <c r="M17" s="9"/>
      <c r="N17" s="9"/>
      <c r="O17" s="100"/>
      <c r="P17" s="100"/>
      <c r="Q17" s="100"/>
      <c r="R17" s="100"/>
      <c r="S17" s="96"/>
    </row>
    <row r="18" spans="1:19" ht="18" customHeight="1" x14ac:dyDescent="0.25">
      <c r="A18" s="32" t="s">
        <v>27</v>
      </c>
      <c r="B18" s="29"/>
      <c r="C18" s="29"/>
      <c r="D18" s="29"/>
      <c r="E18" s="29"/>
      <c r="F18" s="29"/>
      <c r="G18" s="29"/>
      <c r="H18" s="29"/>
      <c r="I18" s="29"/>
      <c r="J18" s="29"/>
      <c r="K18" s="29"/>
      <c r="L18" s="29"/>
      <c r="M18" s="29"/>
      <c r="N18" s="29"/>
      <c r="O18" s="95"/>
      <c r="P18" s="95"/>
      <c r="Q18" s="95"/>
      <c r="R18" s="95"/>
      <c r="S18" s="96"/>
    </row>
    <row r="19" spans="1:19" x14ac:dyDescent="0.25">
      <c r="A19" s="30" t="s">
        <v>28</v>
      </c>
      <c r="B19" s="31"/>
      <c r="C19" s="31"/>
      <c r="D19" s="31"/>
      <c r="E19" s="31"/>
      <c r="F19" s="31"/>
      <c r="G19" s="31"/>
      <c r="H19" s="31"/>
      <c r="I19" s="31"/>
      <c r="J19" s="31"/>
      <c r="K19" s="31"/>
      <c r="L19" s="31"/>
      <c r="M19" s="31"/>
      <c r="N19" s="31"/>
      <c r="O19" s="98"/>
      <c r="P19" s="98"/>
      <c r="Q19" s="98"/>
      <c r="R19" s="98"/>
      <c r="S19" s="99"/>
    </row>
    <row r="20" spans="1:19" ht="90" x14ac:dyDescent="0.25">
      <c r="A20" s="28">
        <v>5</v>
      </c>
      <c r="B20" s="17" t="s">
        <v>29</v>
      </c>
      <c r="C20" s="18" t="s">
        <v>30</v>
      </c>
      <c r="D20" s="19">
        <v>2530252750</v>
      </c>
      <c r="E20" s="18" t="s">
        <v>31</v>
      </c>
      <c r="F20" s="20" t="s">
        <v>18</v>
      </c>
      <c r="G20" s="12" t="s">
        <v>32</v>
      </c>
      <c r="H20" s="13" t="s">
        <v>25</v>
      </c>
      <c r="I20" s="14">
        <v>100</v>
      </c>
      <c r="J20" s="12" t="s">
        <v>19</v>
      </c>
      <c r="K20" s="15">
        <v>1400</v>
      </c>
      <c r="L20" s="13">
        <v>60</v>
      </c>
      <c r="M20" s="16">
        <f>K20*L20</f>
        <v>84000</v>
      </c>
      <c r="N20" s="16">
        <f>M20*1.18</f>
        <v>99120</v>
      </c>
      <c r="O20" s="112" t="s">
        <v>33</v>
      </c>
      <c r="P20" s="112" t="s">
        <v>26</v>
      </c>
      <c r="Q20" s="113" t="s">
        <v>22</v>
      </c>
      <c r="R20" s="97">
        <f>N20</f>
        <v>99120</v>
      </c>
      <c r="S20" s="94" t="s">
        <v>23</v>
      </c>
    </row>
    <row r="21" spans="1:19" ht="18" customHeight="1" x14ac:dyDescent="0.25">
      <c r="A21" s="32" t="s">
        <v>58</v>
      </c>
      <c r="B21" s="29"/>
      <c r="C21" s="29"/>
      <c r="D21" s="29"/>
      <c r="E21" s="29"/>
      <c r="F21" s="29"/>
      <c r="G21" s="29"/>
      <c r="H21" s="29"/>
      <c r="I21" s="29"/>
      <c r="J21" s="29"/>
      <c r="K21" s="29"/>
      <c r="L21" s="29"/>
      <c r="M21" s="95"/>
      <c r="N21" s="95"/>
      <c r="O21" s="95"/>
      <c r="P21" s="95"/>
      <c r="Q21" s="95"/>
      <c r="R21" s="95"/>
      <c r="S21" s="96"/>
    </row>
    <row r="22" spans="1:19" x14ac:dyDescent="0.25">
      <c r="A22" s="22" t="s">
        <v>24</v>
      </c>
      <c r="B22" s="22"/>
      <c r="C22" s="22"/>
      <c r="D22" s="22"/>
      <c r="E22" s="22"/>
      <c r="F22" s="22"/>
      <c r="G22" s="22"/>
      <c r="H22" s="22"/>
      <c r="I22" s="22"/>
      <c r="J22" s="22"/>
      <c r="K22" s="23"/>
      <c r="L22" s="24"/>
      <c r="M22" s="96"/>
      <c r="N22" s="107"/>
      <c r="O22" s="108"/>
      <c r="P22" s="107"/>
      <c r="Q22" s="109"/>
      <c r="R22" s="11"/>
      <c r="S22" s="11"/>
    </row>
    <row r="23" spans="1:19" x14ac:dyDescent="0.25">
      <c r="M23" s="110"/>
      <c r="N23" s="111"/>
      <c r="O23" s="96"/>
      <c r="P23" s="107"/>
      <c r="Q23" s="108"/>
    </row>
    <row r="26" spans="1:19" x14ac:dyDescent="0.25">
      <c r="C26" s="2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לירון גרומברג</cp:lastModifiedBy>
  <dcterms:created xsi:type="dcterms:W3CDTF">2026-04-15T08:03:04Z</dcterms:created>
  <dcterms:modified xsi:type="dcterms:W3CDTF">2026-04-15T08:44:36Z</dcterms:modified>
</cp:coreProperties>
</file>