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77C5B982-945F-48B1-BEB9-D43DBD8C2EF9}" xr6:coauthVersionLast="47" xr6:coauthVersionMax="47" xr10:uidLastSave="{00000000-0000-0000-0000-000000000000}"/>
  <bookViews>
    <workbookView xWindow="-120" yWindow="-120" windowWidth="29040" windowHeight="15720" xr2:uid="{AD06EDE8-6755-4C60-A53F-F7B5B1C2FF3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8" i="1" l="1"/>
  <c r="N8" i="1" s="1"/>
  <c r="R8" i="1" s="1"/>
  <c r="M5" i="1"/>
  <c r="N5" i="1" s="1"/>
  <c r="R5" i="1" s="1"/>
</calcChain>
</file>

<file path=xl/sharedStrings.xml><?xml version="1.0" encoding="utf-8"?>
<sst xmlns="http://schemas.openxmlformats.org/spreadsheetml/2006/main" count="44" uniqueCount="40">
  <si>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</si>
  <si>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</si>
  <si>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</si>
  <si>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</si>
  <si>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</si>
  <si>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</si>
  <si>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</si>
  <si>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</si>
  <si>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</si>
  <si>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</si>
  <si>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</si>
  <si>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</si>
  <si>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</si>
  <si>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</si>
  <si>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</si>
  <si>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</si>
  <si>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</si>
  <si>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שמעון גיטליץ -  מנהל אגף תשתיות</t>
  </si>
  <si>
    <t>הנדסה</t>
  </si>
  <si>
    <t>כן</t>
  </si>
  <si>
    <t>סכום לפרויקט</t>
  </si>
  <si>
    <t xml:space="preserve"> </t>
  </si>
  <si>
    <t>אושרה ההצעה להגדלה לפי סעיף 3.21 לנוהל התקשרויות</t>
  </si>
  <si>
    <t xml:space="preserve">      החלטה מס'  2026-11.4    </t>
  </si>
  <si>
    <t>יעוץ שוטף - ועדת תנועה</t>
  </si>
  <si>
    <t>יעקב קרני</t>
  </si>
  <si>
    <t>סכום שעתי</t>
  </si>
  <si>
    <t>אושרה ההצעה לפי סעיף 3.20 לנוהל התקשרויות</t>
  </si>
  <si>
    <t>הרינו מאשרים כי כל הנושאים מועלים מאושרים כפטורים ממכרז לפי תקנה 3(8) לתקנות העיריות (מכרזים) תשמ"ח-1987 וכי הועדה סבורה כי אין להם עדיפות למכרז פומבי</t>
  </si>
  <si>
    <t>אושר פה אחד בסבב מיילים</t>
  </si>
  <si>
    <t xml:space="preserve">חברי הועדה :מירב הלפמן - מנכ"לית העירייה, רו"ח צחי בן אדרת-גזבר העירייה , עו"ד ענת סמסונוב - לשכה משפטית. רחלי רם - רכזת הוועדה.  </t>
  </si>
  <si>
    <t>יעוץ תנועה</t>
  </si>
  <si>
    <r>
      <rPr>
        <b/>
        <sz val="14"/>
        <color rgb="FFFF0000"/>
        <rFont val="Arial"/>
        <family val="2"/>
      </rPr>
      <t xml:space="preserve"> תיקון החלטה פרוטוקול  2026-11.4</t>
    </r>
    <r>
      <rPr>
        <b/>
        <sz val="14"/>
        <rFont val="Arial"/>
        <family val="2"/>
      </rPr>
      <t xml:space="preserve"> , היועץ נתן 20 ש"ח הנחה . למשימה זו נדרש יועץ תנועה מקומי עם זמינות גבוהה לצורך מתן מענה מיידי לסוגיות של וועדת תנועה כולל בחינת כל ההסדרים הזמניים.  הכרה טובה של העיר כ"ס קריטי להצלחת התפקיד. 
 יועצים לא רוצים סוג עבודה זה ויעקב קרני מוכן והוא גם תושב כ"ס.  ניסינו לגייס גם את הילן דהרי המכירה את העיר אך היא סירבה.  לכן זו הצעה יחידה.</t>
    </r>
  </si>
  <si>
    <t>הגדלה -נספח סביבתי, פארק תעסוקה המוביל</t>
  </si>
  <si>
    <t>מרים אלחדד
אדריכלית  העיר</t>
  </si>
  <si>
    <t>יעוץ סביבתי</t>
  </si>
  <si>
    <t>אורבניקס</t>
  </si>
  <si>
    <t>במסגרת תב"ע פארק תעסוקה המוביל, תנאי למתן תוקף הוא אישור רשות המים למי התהום. העירייה מקדת קידוח ניטור לחקירת זיהום מי תהום, ובהתאמה נדרשת חוות דעת הידרולוגית לבחינת הקידוח לטובת העברת הממצאים כנדרש לרשות המים. ההגדלה המבוקשת היא לטובת חוות דעת זו.</t>
  </si>
  <si>
    <t>פרוטוקול ועדת התקשרויות בסבב מיילים  מס 2026-14  הנדסה    תאריך : 7/5/2026</t>
  </si>
  <si>
    <t xml:space="preserve">החלטה מס'  2026-14.4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</si>
</sst>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sz val="14"/>
      <color theme="1"/>
      <name val="Arial"/>
      <family val="2"/>
      <scheme val="minor"/>
    </font>
    <font>
      <b/>
      <sz val="18"/>
      <name val="Arial"/>
      <family val="2"/>
    </font>
    <font>
      <b/>
      <sz val="14"/>
      <name val="Arial"/>
      <family val="2"/>
    </font>
    <font>
      <sz val="14"/>
      <name val="Arial"/>
      <family val="2"/>
    </font>
    <font>
      <sz val="14"/>
      <name val="Arial"/>
      <family val="2"/>
      <scheme val="minor"/>
    </font>
    <font>
      <b/>
      <sz val="14"/>
      <color rgb="FFFF0000"/>
      <name val="Arial"/>
      <family val="2"/>
    </font>
    <font>
      <b/>
      <sz val="16"/>
      <color theme="1"/>
      <name val="Arial"/>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54">
    <xf numFmtId="0" fontId="0" fillId="0" borderId="0" xfId="0"/>
    <xf numFmtId="0" fontId="4"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9" fontId="6" fillId="0" borderId="1" xfId="2" applyFont="1" applyBorder="1" applyAlignment="1">
      <alignment horizontal="center" vertical="center" wrapText="1" readingOrder="2"/>
    </xf>
    <xf numFmtId="0" fontId="4" fillId="0" borderId="0" xfId="0" applyFont="1" applyAlignment="1">
      <alignment wrapText="1"/>
    </xf>
    <xf numFmtId="1" fontId="8" fillId="6" borderId="1" xfId="3" applyNumberFormat="1" applyFont="1" applyFill="1" applyBorder="1" applyAlignment="1">
      <alignment horizontal="center" vertical="center" wrapText="1" readingOrder="2"/>
    </xf>
    <xf numFmtId="0" fontId="8" fillId="6" borderId="1" xfId="4" applyNumberFormat="1"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165" fontId="8" fillId="6" borderId="1" xfId="4" applyNumberFormat="1" applyFont="1" applyFill="1" applyBorder="1" applyAlignment="1">
      <alignment horizontal="center" vertical="center" wrapText="1" readingOrder="2"/>
    </xf>
    <xf numFmtId="0" fontId="7" fillId="6" borderId="1" xfId="0" applyFont="1" applyFill="1" applyBorder="1" applyAlignment="1">
      <alignment horizontal="center" vertical="center" wrapText="1" readingOrder="2"/>
    </xf>
    <xf numFmtId="164" fontId="7" fillId="6" borderId="1" xfId="2" applyNumberFormat="1" applyFont="1" applyFill="1" applyBorder="1" applyAlignment="1">
      <alignment horizontal="center" vertical="center" wrapText="1" readingOrder="2"/>
    </xf>
    <xf numFmtId="1" fontId="8" fillId="6" borderId="1" xfId="4" applyNumberFormat="1" applyFont="1" applyFill="1" applyBorder="1" applyAlignment="1">
      <alignment horizontal="center" vertical="center" wrapText="1" readingOrder="2"/>
    </xf>
    <xf numFmtId="0" fontId="4" fillId="0" borderId="0" xfId="0" applyFont="1" applyAlignment="1">
      <alignment vertical="center"/>
    </xf>
    <xf numFmtId="164" fontId="4" fillId="0" borderId="0" xfId="0" applyNumberFormat="1" applyFont="1" applyAlignment="1">
      <alignment readingOrder="2"/>
    </xf>
    <xf numFmtId="0" fontId="8" fillId="0" borderId="0" xfId="0" applyFont="1" applyAlignment="1">
      <alignment readingOrder="2"/>
    </xf>
    <xf numFmtId="9" fontId="8" fillId="0" borderId="0" xfId="2" applyFont="1" applyAlignment="1">
      <alignment readingOrder="2"/>
    </xf>
    <xf numFmtId="0" fontId="4" fillId="0" borderId="0" xfId="0" applyFont="1" applyAlignment="1">
      <alignment readingOrder="2"/>
    </xf>
    <xf numFmtId="0" fontId="6" fillId="0" borderId="3" xfId="0" applyFont="1" applyBorder="1" applyAlignment="1">
      <alignment vertical="center" wrapText="1" readingOrder="2"/>
    </xf>
    <xf numFmtId="49" fontId="6" fillId="5" borderId="2" xfId="0" applyNumberFormat="1" applyFont="1" applyFill="1" applyBorder="1" applyAlignment="1">
      <alignment vertical="center" readingOrder="2"/>
    </xf>
    <xf numFmtId="49" fontId="6" fillId="5" borderId="3" xfId="0" applyNumberFormat="1" applyFont="1" applyFill="1" applyBorder="1" applyAlignment="1">
      <alignment vertical="center" readingOrder="2"/>
    </xf>
    <xf numFmtId="0" fontId="6" fillId="0" borderId="5" xfId="0" applyFont="1" applyBorder="1" applyAlignment="1">
      <alignment vertical="center" wrapText="1" readingOrder="2"/>
    </xf>
    <xf numFmtId="9" fontId="8" fillId="0" borderId="5" xfId="2" applyFont="1" applyBorder="1" applyAlignment="1">
      <alignment readingOrder="2"/>
    </xf>
    <xf numFmtId="164" fontId="6" fillId="7" borderId="5" xfId="0" applyNumberFormat="1" applyFont="1" applyFill="1" applyBorder="1" applyAlignment="1">
      <alignment vertical="center" wrapText="1" readingOrder="2"/>
    </xf>
    <xf numFmtId="0" fontId="7" fillId="0" borderId="6" xfId="0" applyFont="1" applyBorder="1" applyAlignment="1">
      <alignment vertical="center" wrapText="1" readingOrder="2"/>
    </xf>
    <xf numFmtId="0" fontId="7" fillId="0" borderId="5" xfId="0" applyFont="1" applyBorder="1" applyAlignment="1">
      <alignment vertical="center" wrapText="1" readingOrder="2"/>
    </xf>
    <xf numFmtId="0" fontId="7" fillId="0" borderId="5" xfId="1" applyNumberFormat="1" applyFont="1" applyFill="1" applyBorder="1" applyAlignment="1">
      <alignment vertical="center" wrapText="1" readingOrder="2"/>
    </xf>
    <xf numFmtId="3" fontId="7" fillId="0" borderId="5" xfId="0" applyNumberFormat="1" applyFont="1" applyBorder="1" applyAlignment="1">
      <alignment vertical="center" wrapText="1" readingOrder="2"/>
    </xf>
    <xf numFmtId="0" fontId="5" fillId="4" borderId="2" xfId="0" applyFont="1" applyFill="1" applyBorder="1" applyAlignment="1">
      <alignment vertical="center" readingOrder="2"/>
    </xf>
    <xf numFmtId="0" fontId="5" fillId="4" borderId="3" xfId="0" applyFont="1" applyFill="1" applyBorder="1" applyAlignment="1">
      <alignment vertical="center" readingOrder="2"/>
    </xf>
    <xf numFmtId="0" fontId="6" fillId="4" borderId="3" xfId="0" applyFont="1" applyFill="1" applyBorder="1" applyAlignment="1">
      <alignment vertical="center" wrapText="1" readingOrder="2"/>
    </xf>
    <xf numFmtId="0" fontId="6" fillId="0" borderId="2" xfId="0" applyFont="1" applyBorder="1" applyAlignment="1">
      <alignment vertical="center" readingOrder="2"/>
    </xf>
    <xf numFmtId="0" fontId="7" fillId="6" borderId="1" xfId="0" applyFont="1" applyFill="1" applyBorder="1" applyAlignment="1">
      <alignment vertical="center" wrapText="1" readingOrder="2"/>
    </xf>
    <xf numFmtId="0" fontId="8" fillId="6" borderId="1" xfId="4" applyNumberFormat="1" applyFont="1" applyFill="1" applyBorder="1" applyAlignment="1">
      <alignment vertical="center" wrapText="1" readingOrder="2"/>
    </xf>
    <xf numFmtId="3" fontId="7" fillId="6" borderId="1" xfId="0" applyNumberFormat="1" applyFont="1" applyFill="1" applyBorder="1" applyAlignment="1">
      <alignment vertical="center" wrapText="1" readingOrder="2"/>
    </xf>
    <xf numFmtId="1" fontId="8" fillId="6" borderId="1" xfId="3" applyNumberFormat="1" applyFont="1" applyFill="1" applyBorder="1" applyAlignment="1">
      <alignment vertical="center" wrapText="1" readingOrder="2"/>
    </xf>
    <xf numFmtId="164" fontId="7" fillId="6" borderId="1" xfId="2" applyNumberFormat="1" applyFont="1" applyFill="1" applyBorder="1" applyAlignment="1">
      <alignment vertical="center" wrapText="1" readingOrder="2"/>
    </xf>
    <xf numFmtId="1" fontId="8" fillId="6" borderId="1" xfId="4" applyNumberFormat="1" applyFont="1" applyFill="1" applyBorder="1" applyAlignment="1">
      <alignment vertical="center" wrapText="1" readingOrder="2"/>
    </xf>
    <xf numFmtId="165" fontId="8" fillId="6" borderId="1" xfId="4" applyNumberFormat="1" applyFont="1" applyFill="1" applyBorder="1" applyAlignment="1">
      <alignment vertical="center" wrapText="1" readingOrder="2"/>
    </xf>
    <xf numFmtId="0" fontId="10" fillId="0" borderId="0" xfId="0" applyFont="1" applyAlignment="1">
      <alignment vertical="top"/>
    </xf>
    <xf numFmtId="0" fontId="6" fillId="0" borderId="4" xfId="0" applyFont="1" applyBorder="1" applyAlignment="1">
      <alignment horizontal="center" vertical="center" wrapText="1" readingOrder="2"/>
    </xf>
    <xf numFmtId="0" fontId="6" fillId="4" borderId="6" xfId="0" applyFont="1" applyFill="1" applyBorder="1" applyAlignment="1">
      <alignment vertical="center" readingOrder="2"/>
    </xf>
    <xf numFmtId="0" fontId="6" fillId="4" borderId="8" xfId="0" applyFont="1" applyFill="1" applyBorder="1" applyAlignment="1">
      <alignment vertical="center" wrapText="1" readingOrder="2"/>
    </xf>
    <xf numFmtId="0" fontId="4" fillId="0" borderId="2" xfId="0" applyFont="1" applyBorder="1" applyAlignment="1">
      <alignment vertical="center" readingOrder="2"/>
    </xf>
    <xf numFmtId="0" fontId="7" fillId="0" borderId="9" xfId="0" applyFont="1" applyBorder="1" applyAlignment="1">
      <alignment vertical="center" wrapText="1" readingOrder="2"/>
    </xf>
    <xf numFmtId="49" fontId="6" fillId="5" borderId="10" xfId="0" applyNumberFormat="1" applyFont="1" applyFill="1" applyBorder="1" applyAlignment="1">
      <alignment vertical="center" readingOrder="2"/>
    </xf>
    <xf numFmtId="49" fontId="6" fillId="5" borderId="0" xfId="0" applyNumberFormat="1" applyFont="1" applyFill="1" applyBorder="1" applyAlignment="1">
      <alignment vertical="center" readingOrder="2"/>
    </xf>
    <xf numFmtId="0" fontId="6" fillId="0" borderId="7" xfId="0" applyFont="1" applyBorder="1" applyAlignment="1">
      <alignment vertical="center" readingOrder="2"/>
    </xf>
    <xf numFmtId="0" fontId="7" fillId="0" borderId="4" xfId="0" applyFont="1" applyBorder="1" applyAlignment="1">
      <alignment vertical="center" wrapText="1" readingOrder="2"/>
    </xf>
    <xf numFmtId="0" fontId="6" fillId="0" borderId="1" xfId="0" applyFont="1" applyBorder="1" applyAlignment="1">
      <alignment vertical="center" readingOrder="2"/>
    </xf>
    <xf numFmtId="0" fontId="5" fillId="0" borderId="0" xfId="0" applyFont="1" applyFill="1" applyBorder="1" applyAlignment="1">
      <alignment vertical="center" readingOrder="2"/>
    </xf>
    <xf numFmtId="0" fontId="6" fillId="0" borderId="0" xfId="0" applyFont="1" applyFill="1" applyBorder="1" applyAlignment="1">
      <alignment vertical="center" wrapText="1" readingOrder="2"/>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6399-BD87-44F3-BB06-AFA130E39C6E}">
  <dimension ref="A1:R10"/>
  <sheetViews>
    <sheetView rightToLeft="1" tabSelected="1" zoomScale="70" zoomScaleNormal="70" workbookViewId="0">
      <selection activeCell="G10" sqref="G10"/>
    </sheetView>
  </sheetViews>
  <sheetFormatPr defaultColWidth="8.75" defaultRowHeight="18" x14ac:dyDescent="0.25"/>
  <cols>
    <col min="1" max="1" width="4.25" style="15" customWidth="1"/>
    <col min="2" max="2" width="23.25" style="1" customWidth="1"/>
    <col min="3" max="3" width="26.375" style="1" customWidth="1"/>
    <col min="4" max="4" width="15" style="1" customWidth="1"/>
    <col min="5" max="5" width="11.25" style="1" customWidth="1"/>
    <col min="6" max="6" width="8.75" style="1"/>
    <col min="7" max="7" width="26.5" style="1" customWidth="1"/>
    <col min="8" max="8" width="7.25" style="1" customWidth="1"/>
    <col min="9" max="9" width="13.625" style="1" customWidth="1"/>
    <col min="10" max="10" width="20.125" style="1" customWidth="1"/>
    <col min="11" max="11" width="18.25" style="1" bestFit="1" customWidth="1"/>
    <col min="12" max="12" width="19.5" style="1" customWidth="1"/>
    <col min="13" max="13" width="20.625" style="19" customWidth="1"/>
    <col min="14" max="14" width="16.25" style="16" customWidth="1"/>
    <col min="15" max="15" width="16.625" style="1" customWidth="1"/>
    <col min="16" max="16" width="22.5" style="17" customWidth="1"/>
    <col min="17" max="17" width="12.75" style="18" customWidth="1"/>
    <col min="18" max="18" width="17.75" style="17" customWidth="1"/>
    <col min="19" max="16384" width="8.75" style="1"/>
  </cols>
  <sheetData>
    <row r="1" spans="1:18" ht="23.25" x14ac:dyDescent="0.25">
      <c r="A1" s="30" t="s">
        <v>38</v>
      </c>
      <c r="B1" s="31"/>
      <c r="C1" s="31"/>
      <c r="D1" s="31"/>
      <c r="E1" s="31"/>
      <c r="F1" s="31"/>
      <c r="G1" s="31"/>
      <c r="H1" s="31"/>
      <c r="I1" s="31"/>
      <c r="J1" s="52"/>
      <c r="K1" s="52"/>
      <c r="L1" s="52"/>
      <c r="M1" s="52"/>
      <c r="N1" s="52"/>
      <c r="O1" s="52"/>
      <c r="P1" s="52"/>
      <c r="Q1" s="52"/>
      <c r="R1" s="52"/>
    </row>
    <row r="2" spans="1:18" ht="26.25" customHeight="1" x14ac:dyDescent="0.25">
      <c r="A2" s="43" t="s">
        <v>30</v>
      </c>
      <c r="B2" s="44"/>
      <c r="C2" s="32"/>
      <c r="D2" s="32"/>
      <c r="E2" s="32"/>
      <c r="F2" s="32"/>
      <c r="G2" s="32"/>
      <c r="H2" s="32"/>
      <c r="I2" s="32"/>
      <c r="J2" s="53"/>
      <c r="K2" s="53"/>
      <c r="L2" s="53"/>
      <c r="M2" s="53"/>
      <c r="N2" s="53"/>
      <c r="O2" s="53"/>
      <c r="P2" s="53"/>
      <c r="Q2" s="53"/>
      <c r="R2" s="53"/>
    </row>
    <row r="3" spans="1:18" s="7" customFormat="1" ht="72" x14ac:dyDescent="0.25">
      <c r="A3" s="45"/>
      <c r="B3" s="42" t="s">
        <v>0</v>
      </c>
      <c r="C3" s="2" t="s">
        <v>1</v>
      </c>
      <c r="D3" s="2" t="s">
        <v>2</v>
      </c>
      <c r="E3" s="2" t="s">
        <v>3</v>
      </c>
      <c r="F3" s="2" t="s">
        <v>4</v>
      </c>
      <c r="G3" s="2" t="s">
        <v>5</v>
      </c>
      <c r="H3" s="2" t="s">
        <v>6</v>
      </c>
      <c r="I3" s="2" t="s">
        <v>7</v>
      </c>
      <c r="J3" s="2" t="s">
        <v>8</v>
      </c>
      <c r="K3" s="2" t="s">
        <v>9</v>
      </c>
      <c r="L3" s="3" t="s">
        <v>10</v>
      </c>
      <c r="M3" s="4" t="s">
        <v>11</v>
      </c>
      <c r="N3" s="5" t="s">
        <v>12</v>
      </c>
      <c r="O3" s="2" t="s">
        <v>13</v>
      </c>
      <c r="P3" s="2" t="s">
        <v>14</v>
      </c>
      <c r="Q3" s="6" t="s">
        <v>15</v>
      </c>
      <c r="R3" s="2" t="s">
        <v>16</v>
      </c>
    </row>
    <row r="4" spans="1:18" x14ac:dyDescent="0.25">
      <c r="A4" s="47" t="s">
        <v>39</v>
      </c>
      <c r="B4" s="48"/>
      <c r="C4" s="22"/>
      <c r="D4" s="22"/>
      <c r="E4" s="22"/>
      <c r="F4" s="22"/>
      <c r="G4" s="22"/>
      <c r="H4" s="22"/>
      <c r="I4" s="22"/>
      <c r="J4" s="22"/>
      <c r="K4" s="22"/>
      <c r="L4" s="22"/>
      <c r="M4" s="22"/>
      <c r="N4" s="22"/>
      <c r="O4" s="22"/>
      <c r="P4" s="22"/>
      <c r="Q4" s="22"/>
      <c r="R4" s="22"/>
    </row>
    <row r="5" spans="1:18" ht="72" x14ac:dyDescent="0.25">
      <c r="A5" s="51">
        <v>1</v>
      </c>
      <c r="B5" s="50" t="s">
        <v>24</v>
      </c>
      <c r="C5" s="46" t="s">
        <v>17</v>
      </c>
      <c r="D5" s="28"/>
      <c r="E5" s="27" t="s">
        <v>31</v>
      </c>
      <c r="F5" s="29" t="s">
        <v>18</v>
      </c>
      <c r="G5" s="12" t="s">
        <v>25</v>
      </c>
      <c r="H5" s="9" t="s">
        <v>19</v>
      </c>
      <c r="I5" s="10">
        <v>100</v>
      </c>
      <c r="J5" s="8" t="s">
        <v>26</v>
      </c>
      <c r="K5" s="13">
        <v>310</v>
      </c>
      <c r="L5" s="14">
        <v>600</v>
      </c>
      <c r="M5" s="11">
        <f>K5*L5</f>
        <v>186000</v>
      </c>
      <c r="N5" s="11">
        <f>M5*1.18</f>
        <v>219480</v>
      </c>
      <c r="O5" s="23" t="s">
        <v>27</v>
      </c>
      <c r="P5" s="23" t="s">
        <v>29</v>
      </c>
      <c r="Q5" s="24" t="s">
        <v>21</v>
      </c>
      <c r="R5" s="25">
        <f>N5</f>
        <v>219480</v>
      </c>
    </row>
    <row r="6" spans="1:18" ht="39.75" customHeight="1" x14ac:dyDescent="0.25">
      <c r="A6" s="49" t="s">
        <v>32</v>
      </c>
      <c r="B6" s="20"/>
      <c r="C6" s="20"/>
      <c r="D6" s="20"/>
      <c r="E6" s="20"/>
      <c r="F6" s="20"/>
      <c r="G6" s="20"/>
      <c r="H6" s="20"/>
      <c r="I6" s="20"/>
      <c r="J6" s="20"/>
      <c r="K6" s="20"/>
      <c r="L6" s="20"/>
      <c r="M6" s="20"/>
      <c r="N6" s="20"/>
      <c r="O6" s="20"/>
      <c r="P6" s="20"/>
      <c r="Q6" s="20"/>
      <c r="R6" s="20"/>
    </row>
    <row r="7" spans="1:18" x14ac:dyDescent="0.25">
      <c r="A7" s="21" t="s">
        <v>23</v>
      </c>
      <c r="B7" s="22"/>
      <c r="C7" s="22"/>
      <c r="D7" s="22"/>
      <c r="E7" s="22"/>
      <c r="F7" s="22"/>
      <c r="G7" s="22"/>
      <c r="H7" s="22"/>
      <c r="I7" s="22"/>
      <c r="J7" s="22"/>
      <c r="K7" s="22"/>
      <c r="L7" s="22"/>
      <c r="M7" s="22"/>
      <c r="N7" s="22"/>
      <c r="O7" s="22"/>
      <c r="P7" s="22"/>
      <c r="Q7" s="22"/>
      <c r="R7" s="22"/>
    </row>
    <row r="8" spans="1:18" ht="50.25" customHeight="1" x14ac:dyDescent="0.25">
      <c r="A8" s="51">
        <v>4</v>
      </c>
      <c r="B8" s="26" t="s">
        <v>33</v>
      </c>
      <c r="C8" s="27" t="s">
        <v>34</v>
      </c>
      <c r="D8" s="27">
        <v>2440072692</v>
      </c>
      <c r="E8" s="27" t="s">
        <v>35</v>
      </c>
      <c r="F8" s="29" t="s">
        <v>18</v>
      </c>
      <c r="G8" s="34" t="s">
        <v>36</v>
      </c>
      <c r="H8" s="35" t="s">
        <v>19</v>
      </c>
      <c r="I8" s="36">
        <v>100</v>
      </c>
      <c r="J8" s="37" t="s">
        <v>20</v>
      </c>
      <c r="K8" s="38">
        <v>21000</v>
      </c>
      <c r="L8" s="39">
        <v>1</v>
      </c>
      <c r="M8" s="40">
        <f>K8*L8</f>
        <v>21000</v>
      </c>
      <c r="N8" s="40">
        <f>M8*1.18</f>
        <v>24780</v>
      </c>
      <c r="O8" s="23" t="s">
        <v>22</v>
      </c>
      <c r="P8" s="23" t="s">
        <v>29</v>
      </c>
      <c r="Q8" s="24" t="s">
        <v>21</v>
      </c>
      <c r="R8" s="25">
        <f>N8</f>
        <v>24780</v>
      </c>
    </row>
    <row r="9" spans="1:18" ht="39.75" customHeight="1" x14ac:dyDescent="0.25">
      <c r="A9" s="33" t="s">
        <v>37</v>
      </c>
      <c r="B9" s="20"/>
      <c r="C9" s="20"/>
      <c r="D9" s="20"/>
      <c r="E9" s="20"/>
      <c r="F9" s="20"/>
      <c r="G9" s="20"/>
      <c r="H9" s="20"/>
      <c r="I9" s="20"/>
      <c r="J9" s="20"/>
      <c r="K9" s="20"/>
      <c r="L9" s="20"/>
      <c r="M9" s="20"/>
      <c r="N9" s="20"/>
      <c r="O9" s="20"/>
      <c r="P9" s="20"/>
      <c r="Q9" s="20"/>
      <c r="R9" s="20"/>
    </row>
    <row r="10" spans="1:18" ht="20.25" x14ac:dyDescent="0.25">
      <c r="A10" s="41" t="s">
        <v>28</v>
      </c>
      <c r="B10" s="41"/>
      <c r="C10" s="41"/>
      <c r="D10" s="41"/>
      <c r="E10" s="41"/>
      <c r="F10" s="41"/>
      <c r="G10" s="41"/>
      <c r="H10" s="41"/>
      <c r="I10" s="41"/>
      <c r="J10" s="41"/>
      <c r="K10" s="41"/>
      <c r="L10" s="41"/>
      <c r="M10" s="16"/>
      <c r="N10" s="1"/>
      <c r="O10" s="17"/>
      <c r="P10" s="18"/>
      <c r="Q10" s="17"/>
      <c r="R1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2026-06-18T13:33:52Z</dcterms:created>
  <dcterms:modified xsi:type="dcterms:W3CDTF">2026-06-21T05:45:10Z</dcterms:modified>
</cp:coreProperties>
</file>